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1020" activeTab="6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класс'!$A$10:$N$16</definedName>
    <definedName name="_xlnm._FilterDatabase" localSheetId="2" hidden="1">'7 класс'!$B$10:$N$22</definedName>
    <definedName name="_xlnm._FilterDatabase" localSheetId="3" hidden="1">'8 класс '!$F$10:$N$18</definedName>
    <definedName name="_xlnm._FilterDatabase" localSheetId="4" hidden="1">'9 класс'!$A$10:$N$24</definedName>
    <definedName name="_xlnm.Print_Area" localSheetId="6">'11 класс'!$A$1:$V$22</definedName>
  </definedNames>
  <calcPr calcId="145621"/>
</workbook>
</file>

<file path=xl/calcChain.xml><?xml version="1.0" encoding="utf-8"?>
<calcChain xmlns="http://schemas.openxmlformats.org/spreadsheetml/2006/main">
  <c r="M12" i="3" l="1"/>
  <c r="M13" i="3"/>
  <c r="M14" i="3"/>
  <c r="M15" i="3"/>
  <c r="M16" i="3"/>
  <c r="M11" i="3"/>
  <c r="M17" i="1"/>
  <c r="M18" i="1"/>
  <c r="M19" i="1"/>
  <c r="M20" i="1"/>
  <c r="M21" i="1"/>
  <c r="M22" i="1"/>
  <c r="M23" i="1"/>
  <c r="M24" i="1"/>
  <c r="M12" i="1"/>
  <c r="M13" i="1"/>
  <c r="M14" i="1"/>
  <c r="M15" i="1"/>
  <c r="M16" i="1"/>
  <c r="N11" i="5"/>
  <c r="N12" i="5"/>
  <c r="N13" i="5"/>
  <c r="N14" i="5"/>
  <c r="N15" i="5"/>
  <c r="N16" i="5"/>
  <c r="N17" i="5"/>
  <c r="N18" i="5"/>
  <c r="N19" i="5"/>
  <c r="N20" i="5"/>
  <c r="N21" i="5"/>
  <c r="N22" i="5"/>
  <c r="N11" i="3" l="1"/>
  <c r="N13" i="3"/>
  <c r="N14" i="3"/>
  <c r="N12" i="3"/>
  <c r="N15" i="3"/>
  <c r="N16" i="3"/>
  <c r="M11" i="5"/>
  <c r="M12" i="5"/>
  <c r="M13" i="5"/>
  <c r="M14" i="5"/>
  <c r="M15" i="5"/>
  <c r="M16" i="5"/>
  <c r="M17" i="5"/>
  <c r="M18" i="5"/>
  <c r="M19" i="5"/>
  <c r="M20" i="5"/>
  <c r="M21" i="5"/>
  <c r="M22" i="5"/>
  <c r="M12" i="2" l="1"/>
  <c r="M11" i="1"/>
  <c r="M12" i="4"/>
  <c r="M13" i="4"/>
  <c r="M14" i="4"/>
  <c r="M15" i="4"/>
  <c r="M16" i="4"/>
  <c r="M17" i="4"/>
  <c r="M18" i="4"/>
  <c r="N19" i="1" l="1"/>
  <c r="N22" i="1"/>
  <c r="N13" i="1"/>
  <c r="N17" i="1"/>
  <c r="N21" i="1"/>
  <c r="N11" i="1"/>
  <c r="N12" i="1"/>
  <c r="N16" i="1"/>
  <c r="N18" i="1"/>
  <c r="N24" i="1"/>
  <c r="N14" i="1"/>
  <c r="N15" i="1"/>
  <c r="N20" i="1"/>
  <c r="N23" i="1"/>
  <c r="P25" i="7"/>
  <c r="Q25" i="7" s="1"/>
  <c r="P24" i="7"/>
  <c r="Q24" i="7" s="1"/>
  <c r="P23" i="7"/>
  <c r="Q23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M11" i="4" l="1"/>
  <c r="N16" i="4" l="1"/>
  <c r="N15" i="4"/>
  <c r="N13" i="4"/>
  <c r="N18" i="4"/>
  <c r="N17" i="4"/>
  <c r="N14" i="4"/>
  <c r="N12" i="4"/>
  <c r="N11" i="4"/>
  <c r="M11" i="2"/>
  <c r="N11" i="2" l="1"/>
  <c r="N12" i="2"/>
</calcChain>
</file>

<file path=xl/sharedStrings.xml><?xml version="1.0" encoding="utf-8"?>
<sst xmlns="http://schemas.openxmlformats.org/spreadsheetml/2006/main" count="465" uniqueCount="159">
  <si>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</si>
  <si>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</si>
  <si>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</si>
  <si>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</si>
  <si>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</si>
  <si>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</si>
  <si>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</si>
  <si>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</si>
  <si>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</si>
  <si>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</si>
  <si>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</si>
  <si>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</si>
  <si>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</si>
  <si>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</si>
  <si>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</si>
  <si>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</si>
  <si>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</si>
  <si>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</si>
  <si>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</si>
  <si>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</si>
  <si>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</si>
  <si>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</si>
  <si>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Приложение № 1 к приказу
Министерства образования и
науки Мурманской области
от___________ № _________</t>
  </si>
  <si>
    <t>(форма № 1)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</si>
  <si>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</si>
  <si>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</si>
  <si>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</si>
  <si>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21.10.2021 № 1475_</t>
  </si>
  <si>
    <t>Список участников и результаты муниципального этапа всероссийской олимпиады школьников 2021/2022 учебного года</t>
  </si>
  <si>
    <t>Муниципальное бюджетное общеобразовательное учреждение "Средняя общеобразовательная школа № 4"</t>
  </si>
  <si>
    <t>городская</t>
  </si>
  <si>
    <t>Федосов</t>
  </si>
  <si>
    <t>7 Г</t>
  </si>
  <si>
    <t>Полянский</t>
  </si>
  <si>
    <t xml:space="preserve">Павлова </t>
  </si>
  <si>
    <t>8В</t>
  </si>
  <si>
    <t>Кашаева</t>
  </si>
  <si>
    <t>10 А</t>
  </si>
  <si>
    <t>Васильев</t>
  </si>
  <si>
    <t>10В</t>
  </si>
  <si>
    <t>Калинин</t>
  </si>
  <si>
    <t>11В</t>
  </si>
  <si>
    <t xml:space="preserve">Кочетков </t>
  </si>
  <si>
    <t>Зюзин</t>
  </si>
  <si>
    <t>Вершинин</t>
  </si>
  <si>
    <t>002мат702</t>
  </si>
  <si>
    <t>002мат703</t>
  </si>
  <si>
    <t>Код</t>
  </si>
  <si>
    <t>002мат804</t>
  </si>
  <si>
    <t>002мат1005</t>
  </si>
  <si>
    <t>002мат1007</t>
  </si>
  <si>
    <t>002мат1109</t>
  </si>
  <si>
    <t>002мат1110</t>
  </si>
  <si>
    <t>002мат1111</t>
  </si>
  <si>
    <t>002мат1112</t>
  </si>
  <si>
    <t>Муниципальное бюджетное общеобразовательное учреждение "Основная общеобразовательная школа № 7"</t>
  </si>
  <si>
    <t>Рыжкова</t>
  </si>
  <si>
    <t>Лысюк</t>
  </si>
  <si>
    <t>003мат702</t>
  </si>
  <si>
    <t>003мат703</t>
  </si>
  <si>
    <t>Шумилов</t>
  </si>
  <si>
    <t>003мат804</t>
  </si>
  <si>
    <t xml:space="preserve">Борцов </t>
  </si>
  <si>
    <t>003мат905</t>
  </si>
  <si>
    <t>Муниципальное бюджетное общеобразовательное учреждение "Средняя общеобразовательная школа № 13"</t>
  </si>
  <si>
    <t>сельская</t>
  </si>
  <si>
    <t xml:space="preserve">Тарасюк </t>
  </si>
  <si>
    <t xml:space="preserve">Стецкая </t>
  </si>
  <si>
    <t xml:space="preserve">Бондаренко </t>
  </si>
  <si>
    <t xml:space="preserve">Лунгу </t>
  </si>
  <si>
    <t xml:space="preserve">Александров </t>
  </si>
  <si>
    <t xml:space="preserve">Беляков </t>
  </si>
  <si>
    <t xml:space="preserve">Мирков </t>
  </si>
  <si>
    <t>004мат702</t>
  </si>
  <si>
    <t>004мат803</t>
  </si>
  <si>
    <t>004мат804</t>
  </si>
  <si>
    <t>004мат805</t>
  </si>
  <si>
    <t>004мат906</t>
  </si>
  <si>
    <t>004мат907</t>
  </si>
  <si>
    <t>004мат1109</t>
  </si>
  <si>
    <t xml:space="preserve">Курганова </t>
  </si>
  <si>
    <t>Муниципальное бюджетное общеобразовательное учреждение "Основная общеобразовательная школа № 21"</t>
  </si>
  <si>
    <t xml:space="preserve">Нечаева </t>
  </si>
  <si>
    <t xml:space="preserve">Попова </t>
  </si>
  <si>
    <t xml:space="preserve">Богович </t>
  </si>
  <si>
    <t xml:space="preserve">Запотроева </t>
  </si>
  <si>
    <t xml:space="preserve">Коваленко </t>
  </si>
  <si>
    <t xml:space="preserve">Веселов </t>
  </si>
  <si>
    <t xml:space="preserve">Салихова </t>
  </si>
  <si>
    <t>Гурбич</t>
  </si>
  <si>
    <t xml:space="preserve">Нуякшина </t>
  </si>
  <si>
    <t xml:space="preserve">Аббасова </t>
  </si>
  <si>
    <t>Суров</t>
  </si>
  <si>
    <t xml:space="preserve">Гречко </t>
  </si>
  <si>
    <t>006мат701</t>
  </si>
  <si>
    <t>006мат702</t>
  </si>
  <si>
    <t>006мат703</t>
  </si>
  <si>
    <t>006мат704</t>
  </si>
  <si>
    <t>006мат708</t>
  </si>
  <si>
    <t>006мат809</t>
  </si>
  <si>
    <t>006мат910</t>
  </si>
  <si>
    <t>006мат911</t>
  </si>
  <si>
    <t>006мат912</t>
  </si>
  <si>
    <t>006мат915</t>
  </si>
  <si>
    <t>006мат918</t>
  </si>
  <si>
    <t>006мат920</t>
  </si>
  <si>
    <t>006мат921</t>
  </si>
  <si>
    <t>Горяева</t>
  </si>
  <si>
    <t>Муниципальное бюджетное общеобразовательное учреждение "Средняя общеобразовательная школа № 22"</t>
  </si>
  <si>
    <t>Минеева</t>
  </si>
  <si>
    <t>Смирнов</t>
  </si>
  <si>
    <t>Шаманаев</t>
  </si>
  <si>
    <t>Елисов</t>
  </si>
  <si>
    <t>007мат801</t>
  </si>
  <si>
    <t>007мат802</t>
  </si>
  <si>
    <t>007мат903</t>
  </si>
  <si>
    <t>007мат904</t>
  </si>
  <si>
    <t>007мат905</t>
  </si>
  <si>
    <t>Качков</t>
  </si>
  <si>
    <t>федеральное государственное казенное общеобразовательное
учреждение «Средняя общеобразовательная школа № 151»</t>
  </si>
  <si>
    <t>Мишуткина</t>
  </si>
  <si>
    <t xml:space="preserve">Клименко </t>
  </si>
  <si>
    <t>Бондарев</t>
  </si>
  <si>
    <t>008мат701</t>
  </si>
  <si>
    <t>008мат702</t>
  </si>
  <si>
    <t>008мат903</t>
  </si>
  <si>
    <t>008мат1104</t>
  </si>
  <si>
    <r>
      <t>___________________________</t>
    </r>
    <r>
      <rPr>
        <u/>
        <sz val="12"/>
        <color theme="1"/>
        <rFont val="Times New Roman"/>
        <family val="1"/>
        <charset val="204"/>
      </rPr>
      <t>Математика</t>
    </r>
    <r>
      <rPr>
        <sz val="12"/>
        <color theme="1"/>
        <rFont val="Times New Roman"/>
        <family val="1"/>
        <charset val="204"/>
      </rPr>
      <t xml:space="preserve">_________________________________
( наименование предмета)
</t>
    </r>
  </si>
  <si>
    <r>
      <t>______________________________________________</t>
    </r>
    <r>
      <rPr>
        <u/>
        <sz val="12"/>
        <color theme="1"/>
        <rFont val="Times New Roman"/>
        <family val="1"/>
        <charset val="204"/>
      </rPr>
      <t>_г. Оленегорск с подведомственной территорией</t>
    </r>
    <r>
      <rPr>
        <sz val="12"/>
        <color theme="1"/>
        <rFont val="Times New Roman"/>
        <family val="1"/>
        <charset val="204"/>
      </rPr>
      <t xml:space="preserve">____________________________________________________________
(название муниципального образования МО)
</t>
    </r>
  </si>
  <si>
    <r>
      <t>_______________________________________________________</t>
    </r>
    <r>
      <rPr>
        <u/>
        <sz val="12"/>
        <color theme="1"/>
        <rFont val="Times New Roman"/>
        <family val="1"/>
        <charset val="204"/>
      </rPr>
      <t>_42</t>
    </r>
    <r>
      <rPr>
        <sz val="12"/>
        <color theme="1"/>
        <rFont val="Times New Roman"/>
        <family val="1"/>
        <charset val="204"/>
      </rPr>
      <t xml:space="preserve">____________________________________________________
(общее число участников муниципального  этапа по общеобразовательному предмету)
</t>
    </r>
  </si>
  <si>
    <r>
      <rPr>
        <sz val="12"/>
        <rFont val="Times New Roman"/>
        <family val="1"/>
        <charset val="204"/>
      </rPr>
      <t>__________</t>
    </r>
    <r>
      <rPr>
        <u/>
        <sz val="12"/>
        <rFont val="Times New Roman"/>
        <family val="1"/>
        <charset val="204"/>
      </rPr>
      <t xml:space="preserve">               </t>
    </r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>_7</t>
    </r>
    <r>
      <rPr>
        <sz val="12"/>
        <rFont val="Times New Roman"/>
        <family val="1"/>
        <charset val="204"/>
      </rPr>
      <t>__________________</t>
    </r>
    <r>
      <rPr>
        <sz val="12"/>
        <color theme="1"/>
        <rFont val="Times New Roman"/>
        <family val="1"/>
        <charset val="204"/>
      </rPr>
      <t xml:space="preserve">
(класс)
</t>
    </r>
  </si>
  <si>
    <r>
      <rPr>
        <sz val="12"/>
        <rFont val="Times New Roman"/>
        <family val="1"/>
        <charset val="204"/>
      </rPr>
      <t>__________</t>
    </r>
    <r>
      <rPr>
        <u/>
        <sz val="12"/>
        <rFont val="Times New Roman"/>
        <family val="1"/>
        <charset val="204"/>
      </rPr>
      <t xml:space="preserve">               </t>
    </r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>_8</t>
    </r>
    <r>
      <rPr>
        <sz val="12"/>
        <rFont val="Times New Roman"/>
        <family val="1"/>
        <charset val="204"/>
      </rPr>
      <t>__________________</t>
    </r>
    <r>
      <rPr>
        <sz val="12"/>
        <color theme="1"/>
        <rFont val="Times New Roman"/>
        <family val="1"/>
        <charset val="204"/>
      </rPr>
      <t xml:space="preserve">
(класс)
</t>
    </r>
  </si>
  <si>
    <r>
      <rPr>
        <sz val="12"/>
        <rFont val="Times New Roman"/>
        <family val="1"/>
        <charset val="204"/>
      </rPr>
      <t>__________</t>
    </r>
    <r>
      <rPr>
        <u/>
        <sz val="12"/>
        <rFont val="Times New Roman"/>
        <family val="1"/>
        <charset val="204"/>
      </rPr>
      <t xml:space="preserve">               </t>
    </r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>_9</t>
    </r>
    <r>
      <rPr>
        <sz val="12"/>
        <rFont val="Times New Roman"/>
        <family val="1"/>
        <charset val="204"/>
      </rPr>
      <t>__________________</t>
    </r>
    <r>
      <rPr>
        <sz val="12"/>
        <color theme="1"/>
        <rFont val="Times New Roman"/>
        <family val="1"/>
        <charset val="204"/>
      </rPr>
      <t xml:space="preserve">
(класс)
</t>
    </r>
  </si>
  <si>
    <r>
      <rPr>
        <sz val="12"/>
        <rFont val="Times New Roman"/>
        <family val="1"/>
        <charset val="204"/>
      </rPr>
      <t>__________</t>
    </r>
    <r>
      <rPr>
        <u/>
        <sz val="12"/>
        <rFont val="Times New Roman"/>
        <family val="1"/>
        <charset val="204"/>
      </rPr>
      <t xml:space="preserve">               </t>
    </r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>_10</t>
    </r>
    <r>
      <rPr>
        <sz val="12"/>
        <rFont val="Times New Roman"/>
        <family val="1"/>
        <charset val="204"/>
      </rPr>
      <t>__________________</t>
    </r>
    <r>
      <rPr>
        <sz val="12"/>
        <color theme="1"/>
        <rFont val="Times New Roman"/>
        <family val="1"/>
        <charset val="204"/>
      </rPr>
      <t xml:space="preserve">
(класс)
</t>
    </r>
  </si>
  <si>
    <r>
      <rPr>
        <sz val="12"/>
        <rFont val="Times New Roman"/>
        <family val="1"/>
        <charset val="204"/>
      </rPr>
      <t>__________</t>
    </r>
    <r>
      <rPr>
        <u/>
        <sz val="12"/>
        <rFont val="Times New Roman"/>
        <family val="1"/>
        <charset val="204"/>
      </rPr>
      <t xml:space="preserve">               </t>
    </r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>_11</t>
    </r>
    <r>
      <rPr>
        <sz val="12"/>
        <rFont val="Times New Roman"/>
        <family val="1"/>
        <charset val="204"/>
      </rPr>
      <t>__________________</t>
    </r>
    <r>
      <rPr>
        <sz val="12"/>
        <color theme="1"/>
        <rFont val="Times New Roman"/>
        <family val="1"/>
        <charset val="204"/>
      </rPr>
      <t xml:space="preserve">
(класс)
</t>
    </r>
  </si>
  <si>
    <t>призёр</t>
  </si>
  <si>
    <t>участник</t>
  </si>
  <si>
    <t>победитель</t>
  </si>
  <si>
    <t>призер</t>
  </si>
  <si>
    <t>поощрение</t>
  </si>
  <si>
    <t>Инициалы</t>
  </si>
  <si>
    <t>Д</t>
  </si>
  <si>
    <t>Н</t>
  </si>
  <si>
    <t>И</t>
  </si>
  <si>
    <t>А</t>
  </si>
  <si>
    <t>М</t>
  </si>
  <si>
    <t>Ю</t>
  </si>
  <si>
    <t>П</t>
  </si>
  <si>
    <t>Э</t>
  </si>
  <si>
    <t>С</t>
  </si>
  <si>
    <t>В</t>
  </si>
  <si>
    <t>Т</t>
  </si>
  <si>
    <t>ИНИЦИАЛЫ</t>
  </si>
  <si>
    <t>Р</t>
  </si>
  <si>
    <t>О</t>
  </si>
  <si>
    <t>Е</t>
  </si>
  <si>
    <t>Я</t>
  </si>
  <si>
    <t>Л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</si>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</sst>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9" fontId="1" fillId="0" borderId="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10" fontId="3" fillId="2" borderId="1" xfId="1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10" fontId="3" fillId="0" borderId="0" xfId="1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28"/>
  <sheetViews>
    <sheetView topLeftCell="A8" workbookViewId="0">
      <selection activeCell="A11" sqref="A11:L13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63" t="s">
        <v>22</v>
      </c>
      <c r="J1" s="63"/>
      <c r="K1" s="63"/>
      <c r="L1" s="63"/>
      <c r="M1" s="63"/>
      <c r="N1" s="63"/>
      <c r="O1" s="63"/>
      <c r="P1" s="63"/>
      <c r="Q1" s="63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</row>
    <row r="2" spans="1:128" ht="28.5" customHeight="1" x14ac:dyDescent="0.4">
      <c r="I2" s="23"/>
      <c r="J2" s="23"/>
      <c r="K2" s="23"/>
      <c r="L2" s="23"/>
      <c r="M2" s="23"/>
      <c r="N2" s="23"/>
      <c r="O2" s="64" t="s">
        <v>23</v>
      </c>
      <c r="P2" s="64"/>
      <c r="Q2" s="64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</row>
    <row r="3" spans="1:128" ht="26.25" customHeight="1" x14ac:dyDescent="0.3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</row>
    <row r="4" spans="1:128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8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</row>
    <row r="5" spans="1:128" ht="31.5" customHeight="1" x14ac:dyDescent="0.35">
      <c r="A5" s="66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</row>
    <row r="6" spans="1:128" ht="35.5" customHeight="1" x14ac:dyDescent="0.35">
      <c r="A6" s="66" t="s">
        <v>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</row>
    <row r="7" spans="1:128" ht="45.75" customHeight="1" x14ac:dyDescent="0.35">
      <c r="A7" s="66" t="s">
        <v>21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</row>
    <row r="8" spans="1:128" s="22" customFormat="1" ht="53.25" customHeight="1" x14ac:dyDescent="0.35">
      <c r="A8" s="60" t="s">
        <v>24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</row>
    <row r="9" spans="1:128" ht="53.25" customHeight="1" x14ac:dyDescent="0.35">
      <c r="A9" s="61" t="s">
        <v>25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1" t="s">
        <v>13</v>
      </c>
      <c r="K10" s="11" t="s">
        <v>9</v>
      </c>
      <c r="L10" s="11" t="s">
        <v>12</v>
      </c>
      <c r="M10" s="11" t="s">
        <v>14</v>
      </c>
      <c r="N10" s="11" t="s">
        <v>17</v>
      </c>
      <c r="O10" s="11" t="s">
        <v>15</v>
      </c>
      <c r="P10" s="11" t="s">
        <v>11</v>
      </c>
      <c r="Q10" s="11" t="s">
        <v>16</v>
      </c>
    </row>
    <row r="11" spans="1:128" s="5" customFormat="1" ht="22.5" customHeight="1" x14ac:dyDescent="0.35">
      <c r="M11" s="3"/>
      <c r="N11" s="3"/>
      <c r="O11" s="12"/>
      <c r="P11" s="16" t="e">
        <f>(N11/O11)</f>
        <v>#DIV/0!</v>
      </c>
      <c r="Q11" s="17" t="e">
        <f t="shared" ref="Q11:Q25" si="0">RANK(P11,$P$11:$P$26)</f>
        <v>#DIV/0!</v>
      </c>
    </row>
    <row r="12" spans="1:128" s="5" customFormat="1" ht="26.25" customHeight="1" x14ac:dyDescent="0.35">
      <c r="M12" s="3"/>
      <c r="N12" s="3"/>
      <c r="O12" s="12"/>
      <c r="P12" s="16" t="e">
        <f t="shared" ref="P12:P25" si="1">(N12/O12)</f>
        <v>#DIV/0!</v>
      </c>
      <c r="Q12" s="17" t="e">
        <f t="shared" si="0"/>
        <v>#DIV/0!</v>
      </c>
    </row>
    <row r="13" spans="1:128" s="5" customFormat="1" ht="26.25" customHeight="1" x14ac:dyDescent="0.35">
      <c r="M13" s="3"/>
      <c r="N13" s="3"/>
      <c r="O13" s="12"/>
      <c r="P13" s="16" t="e">
        <f t="shared" si="1"/>
        <v>#DIV/0!</v>
      </c>
      <c r="Q13" s="17" t="e">
        <f t="shared" si="0"/>
        <v>#DIV/0!</v>
      </c>
    </row>
    <row r="14" spans="1:128" s="5" customFormat="1" ht="26.25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"/>
      <c r="P14" s="16"/>
      <c r="Q14" s="17"/>
    </row>
    <row r="15" spans="1:128" s="5" customFormat="1" ht="26.25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  <c r="P15" s="16"/>
      <c r="Q15" s="17"/>
    </row>
    <row r="16" spans="1:128" s="5" customFormat="1" ht="26.25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2"/>
      <c r="P16" s="16"/>
      <c r="Q16" s="17"/>
    </row>
    <row r="17" spans="1:17" s="5" customFormat="1" ht="26.25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2"/>
      <c r="P17" s="16"/>
      <c r="Q17" s="17"/>
    </row>
    <row r="18" spans="1:17" s="5" customFormat="1" ht="26.25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2"/>
      <c r="P18" s="16"/>
      <c r="Q18" s="17"/>
    </row>
    <row r="19" spans="1:17" s="5" customFormat="1" ht="26.25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2"/>
      <c r="P19" s="16"/>
      <c r="Q19" s="17"/>
    </row>
    <row r="20" spans="1:17" s="5" customFormat="1" ht="26.25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2"/>
      <c r="P20" s="16"/>
      <c r="Q20" s="17"/>
    </row>
    <row r="21" spans="1:17" s="5" customFormat="1" ht="26.25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2"/>
      <c r="P21" s="16"/>
      <c r="Q21" s="17"/>
    </row>
    <row r="22" spans="1:17" s="5" customFormat="1" ht="26.25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2"/>
      <c r="P22" s="16"/>
      <c r="Q22" s="17"/>
    </row>
    <row r="23" spans="1:17" s="5" customFormat="1" ht="24.75" customHeight="1" x14ac:dyDescent="0.35">
      <c r="A23" s="3">
        <v>4</v>
      </c>
      <c r="B23" s="3"/>
      <c r="C23" s="3"/>
      <c r="D23" s="3"/>
      <c r="E23" s="3"/>
      <c r="F23" s="4"/>
      <c r="G23" s="3"/>
      <c r="H23" s="3"/>
      <c r="I23" s="3"/>
      <c r="J23" s="3"/>
      <c r="K23" s="3"/>
      <c r="L23" s="3"/>
      <c r="M23" s="3"/>
      <c r="N23" s="3"/>
      <c r="O23" s="12"/>
      <c r="P23" s="16" t="e">
        <f t="shared" si="1"/>
        <v>#DIV/0!</v>
      </c>
      <c r="Q23" s="17" t="e">
        <f t="shared" si="0"/>
        <v>#DIV/0!</v>
      </c>
    </row>
    <row r="24" spans="1:17" s="5" customFormat="1" ht="21.75" customHeight="1" x14ac:dyDescent="0.35">
      <c r="A24" s="3">
        <v>5</v>
      </c>
      <c r="B24" s="3"/>
      <c r="C24" s="3"/>
      <c r="D24" s="3"/>
      <c r="E24" s="3"/>
      <c r="F24" s="4"/>
      <c r="G24" s="3"/>
      <c r="H24" s="3"/>
      <c r="I24" s="3"/>
      <c r="J24" s="3"/>
      <c r="K24" s="3"/>
      <c r="L24" s="3"/>
      <c r="M24" s="3"/>
      <c r="N24" s="3"/>
      <c r="O24" s="12"/>
      <c r="P24" s="16" t="e">
        <f t="shared" si="1"/>
        <v>#DIV/0!</v>
      </c>
      <c r="Q24" s="17" t="e">
        <f t="shared" si="0"/>
        <v>#DIV/0!</v>
      </c>
    </row>
    <row r="25" spans="1:17" s="5" customFormat="1" ht="27.75" customHeight="1" x14ac:dyDescent="0.35">
      <c r="A25" s="3">
        <v>6</v>
      </c>
      <c r="B25" s="3"/>
      <c r="C25" s="3"/>
      <c r="D25" s="3"/>
      <c r="E25" s="3"/>
      <c r="F25" s="4"/>
      <c r="G25" s="3"/>
      <c r="H25" s="3"/>
      <c r="I25" s="3"/>
      <c r="J25" s="3"/>
      <c r="K25" s="3"/>
      <c r="L25" s="3"/>
      <c r="M25" s="3"/>
      <c r="N25" s="3"/>
      <c r="O25" s="12"/>
      <c r="P25" s="16" t="e">
        <f t="shared" si="1"/>
        <v>#DIV/0!</v>
      </c>
      <c r="Q25" s="17" t="e">
        <f t="shared" si="0"/>
        <v>#DIV/0!</v>
      </c>
    </row>
    <row r="26" spans="1:17" s="5" customFormat="1" ht="27.75" customHeight="1" x14ac:dyDescent="0.35">
      <c r="A26" s="7"/>
      <c r="B26" s="7"/>
      <c r="C26" s="7"/>
      <c r="D26" s="7"/>
      <c r="E26" s="7"/>
      <c r="F26" s="9"/>
      <c r="G26" s="7"/>
      <c r="H26" s="7"/>
      <c r="I26" s="7"/>
      <c r="J26" s="7"/>
      <c r="K26" s="7"/>
      <c r="L26" s="7"/>
      <c r="M26" s="7"/>
      <c r="N26" s="7"/>
      <c r="O26" s="13"/>
      <c r="P26" s="18"/>
      <c r="Q26" s="19"/>
    </row>
    <row r="27" spans="1:17" s="5" customFormat="1" ht="15.5" x14ac:dyDescent="0.35">
      <c r="A27" s="7"/>
      <c r="B27" s="7"/>
      <c r="C27" s="7"/>
      <c r="D27" s="7"/>
      <c r="E27" s="7"/>
      <c r="F27" s="9"/>
      <c r="G27" s="7"/>
      <c r="H27" s="7"/>
      <c r="I27" s="7"/>
      <c r="J27" s="7"/>
      <c r="K27" s="7"/>
      <c r="L27" s="7"/>
      <c r="M27" s="7"/>
      <c r="N27" s="7"/>
      <c r="O27" s="13"/>
      <c r="P27" s="14"/>
      <c r="Q27" s="6"/>
    </row>
    <row r="28" spans="1:17" x14ac:dyDescent="0.35">
      <c r="A28" s="62" t="s">
        <v>10</v>
      </c>
      <c r="B28" s="62"/>
      <c r="C28" s="62"/>
      <c r="D28" s="62"/>
      <c r="E28" s="62"/>
      <c r="F28" s="62"/>
      <c r="G28" s="62"/>
    </row>
  </sheetData>
  <mergeCells count="9">
    <mergeCell ref="A8:Q8"/>
    <mergeCell ref="A9:Q9"/>
    <mergeCell ref="A28:G28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9" sqref="A9:Q9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63" t="s">
        <v>22</v>
      </c>
      <c r="J1" s="63"/>
      <c r="K1" s="63"/>
      <c r="L1" s="63"/>
      <c r="M1" s="63"/>
      <c r="N1" s="63"/>
      <c r="O1" s="63"/>
      <c r="P1" s="63"/>
      <c r="Q1" s="63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</row>
    <row r="2" spans="1:128" ht="28.5" customHeight="1" x14ac:dyDescent="0.4">
      <c r="I2" s="23"/>
      <c r="J2" s="23"/>
      <c r="K2" s="23"/>
      <c r="L2" s="23"/>
      <c r="M2" s="23"/>
      <c r="N2" s="23"/>
      <c r="O2" s="64" t="s">
        <v>23</v>
      </c>
      <c r="P2" s="64"/>
      <c r="Q2" s="64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</row>
    <row r="3" spans="1:128" ht="26.25" customHeight="1" x14ac:dyDescent="0.3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</row>
    <row r="4" spans="1:128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8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</row>
    <row r="5" spans="1:128" ht="31.5" customHeight="1" x14ac:dyDescent="0.35">
      <c r="A5" s="66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</row>
    <row r="6" spans="1:128" ht="35.5" customHeight="1" x14ac:dyDescent="0.35">
      <c r="A6" s="66" t="s">
        <v>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</row>
    <row r="7" spans="1:128" ht="45.75" customHeight="1" x14ac:dyDescent="0.35">
      <c r="A7" s="66" t="s">
        <v>21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</row>
    <row r="8" spans="1:128" s="22" customFormat="1" ht="53.25" customHeight="1" x14ac:dyDescent="0.35">
      <c r="A8" s="60" t="s">
        <v>24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</row>
    <row r="9" spans="1:128" ht="53.25" customHeight="1" x14ac:dyDescent="0.35">
      <c r="A9" s="61" t="s">
        <v>26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1" t="s">
        <v>13</v>
      </c>
      <c r="K10" s="11" t="s">
        <v>9</v>
      </c>
      <c r="L10" s="11" t="s">
        <v>12</v>
      </c>
      <c r="M10" s="11" t="s">
        <v>14</v>
      </c>
      <c r="N10" s="11" t="s">
        <v>17</v>
      </c>
      <c r="O10" s="11" t="s">
        <v>15</v>
      </c>
      <c r="P10" s="11" t="s">
        <v>11</v>
      </c>
      <c r="Q10" s="11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2"/>
      <c r="P11" s="16" t="e">
        <f>(N11/O11)</f>
        <v>#DIV/0!</v>
      </c>
      <c r="Q11" s="17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2"/>
      <c r="P12" s="16" t="e">
        <f t="shared" ref="P12:P16" si="1">(N12/O12)</f>
        <v>#DIV/0!</v>
      </c>
      <c r="Q12" s="17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2"/>
      <c r="P13" s="16" t="e">
        <f t="shared" si="1"/>
        <v>#DIV/0!</v>
      </c>
      <c r="Q13" s="17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2"/>
      <c r="P14" s="16" t="e">
        <f t="shared" si="1"/>
        <v>#DIV/0!</v>
      </c>
      <c r="Q14" s="17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2"/>
      <c r="P15" s="16" t="e">
        <f t="shared" si="1"/>
        <v>#DIV/0!</v>
      </c>
      <c r="Q15" s="17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2"/>
      <c r="P16" s="16" t="e">
        <f t="shared" si="1"/>
        <v>#DIV/0!</v>
      </c>
      <c r="Q16" s="17" t="e">
        <f t="shared" si="0"/>
        <v>#DIV/0!</v>
      </c>
    </row>
    <row r="17" spans="1:17" s="5" customFormat="1" ht="27.75" customHeight="1" x14ac:dyDescent="0.35">
      <c r="A17" s="7"/>
      <c r="B17" s="7"/>
      <c r="C17" s="7"/>
      <c r="D17" s="7"/>
      <c r="E17" s="7"/>
      <c r="F17" s="9"/>
      <c r="G17" s="7"/>
      <c r="H17" s="7"/>
      <c r="I17" s="7"/>
      <c r="J17" s="7"/>
      <c r="K17" s="7"/>
      <c r="L17" s="7"/>
      <c r="M17" s="7"/>
      <c r="N17" s="7"/>
      <c r="O17" s="13"/>
      <c r="P17" s="18"/>
      <c r="Q17" s="19"/>
    </row>
    <row r="18" spans="1:17" s="5" customFormat="1" ht="15.5" x14ac:dyDescent="0.35">
      <c r="A18" s="7"/>
      <c r="B18" s="7"/>
      <c r="C18" s="7"/>
      <c r="D18" s="7"/>
      <c r="E18" s="7"/>
      <c r="F18" s="9"/>
      <c r="G18" s="7"/>
      <c r="H18" s="7"/>
      <c r="I18" s="7"/>
      <c r="J18" s="7"/>
      <c r="K18" s="7"/>
      <c r="L18" s="7"/>
      <c r="M18" s="7"/>
      <c r="N18" s="7"/>
      <c r="O18" s="13"/>
      <c r="P18" s="14"/>
      <c r="Q18" s="6"/>
    </row>
    <row r="19" spans="1:17" x14ac:dyDescent="0.35">
      <c r="A19" s="62" t="s">
        <v>10</v>
      </c>
      <c r="B19" s="62"/>
      <c r="C19" s="62"/>
      <c r="D19" s="62"/>
      <c r="E19" s="62"/>
      <c r="F19" s="62"/>
      <c r="G19" s="62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5"/>
  <sheetViews>
    <sheetView topLeftCell="A8" zoomScale="77" zoomScaleNormal="77" workbookViewId="0">
      <selection activeCell="E22" sqref="E22"/>
    </sheetView>
  </sheetViews>
  <sheetFormatPr defaultColWidth="9.1796875" defaultRowHeight="14" x14ac:dyDescent="0.3"/>
  <cols>
    <col min="1" max="1" width="4.1796875" style="1" bestFit="1" customWidth="1"/>
    <col min="2" max="2" width="13.26953125" style="1" bestFit="1" customWidth="1"/>
    <col min="3" max="4" width="12.7265625" style="1" customWidth="1"/>
    <col min="5" max="5" width="16.7265625" style="1" customWidth="1"/>
    <col min="6" max="6" width="33.26953125" style="1" customWidth="1"/>
    <col min="7" max="7" width="25.26953125" style="1" customWidth="1"/>
    <col min="8" max="8" width="10.26953125" style="1" customWidth="1"/>
    <col min="9" max="9" width="20.81640625" style="1" customWidth="1"/>
    <col min="10" max="10" width="20.453125" style="1" bestFit="1" customWidth="1"/>
    <col min="11" max="11" width="13.1796875" style="1" customWidth="1"/>
    <col min="12" max="12" width="20.26953125" style="1" customWidth="1"/>
    <col min="13" max="13" width="14.453125" style="1" customWidth="1"/>
    <col min="14" max="14" width="12.81640625" style="1" customWidth="1"/>
    <col min="15" max="16384" width="9.1796875" style="1"/>
  </cols>
  <sheetData>
    <row r="1" spans="1:125" ht="81.75" customHeight="1" x14ac:dyDescent="0.4">
      <c r="F1" s="63" t="s">
        <v>22</v>
      </c>
      <c r="G1" s="63"/>
      <c r="H1" s="63"/>
      <c r="I1" s="63"/>
      <c r="J1" s="63"/>
      <c r="K1" s="63"/>
      <c r="L1" s="63"/>
      <c r="M1" s="63"/>
      <c r="N1" s="63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4">
      <c r="F2" s="37"/>
      <c r="G2" s="37"/>
      <c r="H2" s="37"/>
      <c r="I2" s="37"/>
      <c r="J2" s="37"/>
      <c r="K2" s="37"/>
      <c r="L2" s="64" t="s">
        <v>23</v>
      </c>
      <c r="M2" s="64"/>
      <c r="N2" s="64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66" t="s">
        <v>127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5" customHeight="1" x14ac:dyDescent="0.3">
      <c r="A6" s="66" t="s">
        <v>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66" t="s">
        <v>128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53" customFormat="1" ht="53.25" customHeight="1" x14ac:dyDescent="0.3">
      <c r="A8" s="60" t="s">
        <v>130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</row>
    <row r="9" spans="1:125" ht="53.25" customHeight="1" x14ac:dyDescent="0.3">
      <c r="A9" s="61" t="s">
        <v>129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62" x14ac:dyDescent="0.3">
      <c r="A10" s="2" t="s">
        <v>0</v>
      </c>
      <c r="B10" s="2" t="s">
        <v>47</v>
      </c>
      <c r="C10" s="2" t="s">
        <v>1</v>
      </c>
      <c r="D10" s="74" t="s">
        <v>140</v>
      </c>
      <c r="E10" s="75"/>
      <c r="F10" s="2" t="s">
        <v>8</v>
      </c>
      <c r="G10" s="11" t="s">
        <v>13</v>
      </c>
      <c r="H10" s="11" t="s">
        <v>9</v>
      </c>
      <c r="I10" s="11" t="s">
        <v>12</v>
      </c>
      <c r="J10" s="11" t="s">
        <v>14</v>
      </c>
      <c r="K10" s="11" t="s">
        <v>17</v>
      </c>
      <c r="L10" s="11" t="s">
        <v>15</v>
      </c>
      <c r="M10" s="11" t="s">
        <v>11</v>
      </c>
      <c r="N10" s="11" t="s">
        <v>16</v>
      </c>
    </row>
    <row r="11" spans="1:125" ht="26.25" customHeight="1" x14ac:dyDescent="0.3">
      <c r="A11" s="2">
        <v>1</v>
      </c>
      <c r="B11" s="2" t="s">
        <v>45</v>
      </c>
      <c r="C11" s="2" t="s">
        <v>31</v>
      </c>
      <c r="D11" s="2" t="s">
        <v>141</v>
      </c>
      <c r="E11" s="2" t="s">
        <v>142</v>
      </c>
      <c r="F11" s="2" t="s">
        <v>29</v>
      </c>
      <c r="G11" s="2" t="s">
        <v>30</v>
      </c>
      <c r="H11" s="2" t="s">
        <v>32</v>
      </c>
      <c r="I11" s="2">
        <v>7</v>
      </c>
      <c r="J11" s="2" t="s">
        <v>136</v>
      </c>
      <c r="K11" s="2">
        <v>9</v>
      </c>
      <c r="L11" s="11">
        <v>35</v>
      </c>
      <c r="M11" s="54">
        <f t="shared" ref="M11:M22" si="0">(K11/L11)</f>
        <v>0.25714285714285712</v>
      </c>
      <c r="N11" s="55">
        <f t="shared" ref="N11:N22" si="1">RANK(K11,$K$11:$K$22)</f>
        <v>6</v>
      </c>
    </row>
    <row r="12" spans="1:125" ht="26.25" customHeight="1" x14ac:dyDescent="0.3">
      <c r="A12" s="2">
        <v>2</v>
      </c>
      <c r="B12" s="2" t="s">
        <v>46</v>
      </c>
      <c r="C12" s="2" t="s">
        <v>33</v>
      </c>
      <c r="D12" s="2" t="s">
        <v>143</v>
      </c>
      <c r="E12" s="2" t="s">
        <v>141</v>
      </c>
      <c r="F12" s="2" t="s">
        <v>29</v>
      </c>
      <c r="G12" s="2" t="s">
        <v>30</v>
      </c>
      <c r="H12" s="2" t="s">
        <v>32</v>
      </c>
      <c r="I12" s="2">
        <v>7</v>
      </c>
      <c r="J12" s="2" t="s">
        <v>137</v>
      </c>
      <c r="K12" s="2">
        <v>23</v>
      </c>
      <c r="L12" s="11">
        <v>35</v>
      </c>
      <c r="M12" s="54">
        <f t="shared" si="0"/>
        <v>0.65714285714285714</v>
      </c>
      <c r="N12" s="55">
        <f t="shared" si="1"/>
        <v>1</v>
      </c>
    </row>
    <row r="13" spans="1:125" ht="26.25" customHeight="1" x14ac:dyDescent="0.3">
      <c r="A13" s="2">
        <v>3</v>
      </c>
      <c r="B13" s="2" t="s">
        <v>58</v>
      </c>
      <c r="C13" s="56" t="s">
        <v>56</v>
      </c>
      <c r="D13" s="56" t="s">
        <v>144</v>
      </c>
      <c r="E13" s="56" t="s">
        <v>150</v>
      </c>
      <c r="F13" s="56" t="s">
        <v>55</v>
      </c>
      <c r="G13" s="56" t="s">
        <v>30</v>
      </c>
      <c r="H13" s="56">
        <v>7</v>
      </c>
      <c r="I13" s="56">
        <v>7</v>
      </c>
      <c r="J13" s="2" t="s">
        <v>136</v>
      </c>
      <c r="K13" s="2">
        <v>6</v>
      </c>
      <c r="L13" s="11">
        <v>35</v>
      </c>
      <c r="M13" s="54">
        <f t="shared" si="0"/>
        <v>0.17142857142857143</v>
      </c>
      <c r="N13" s="55">
        <f t="shared" si="1"/>
        <v>10</v>
      </c>
    </row>
    <row r="14" spans="1:125" ht="26.25" customHeight="1" x14ac:dyDescent="0.3">
      <c r="A14" s="2">
        <v>4</v>
      </c>
      <c r="B14" s="2" t="s">
        <v>59</v>
      </c>
      <c r="C14" s="56" t="s">
        <v>57</v>
      </c>
      <c r="D14" s="56" t="s">
        <v>145</v>
      </c>
      <c r="E14" s="56" t="s">
        <v>142</v>
      </c>
      <c r="F14" s="56" t="s">
        <v>55</v>
      </c>
      <c r="G14" s="56" t="s">
        <v>30</v>
      </c>
      <c r="H14" s="56">
        <v>7</v>
      </c>
      <c r="I14" s="56">
        <v>7</v>
      </c>
      <c r="J14" s="2" t="s">
        <v>136</v>
      </c>
      <c r="K14" s="2">
        <v>2</v>
      </c>
      <c r="L14" s="11">
        <v>35</v>
      </c>
      <c r="M14" s="54">
        <f t="shared" si="0"/>
        <v>5.7142857142857141E-2</v>
      </c>
      <c r="N14" s="55">
        <f t="shared" si="1"/>
        <v>12</v>
      </c>
    </row>
    <row r="15" spans="1:125" ht="26.25" customHeight="1" x14ac:dyDescent="0.3">
      <c r="A15" s="2">
        <v>5</v>
      </c>
      <c r="B15" s="2" t="s">
        <v>73</v>
      </c>
      <c r="C15" s="30" t="s">
        <v>66</v>
      </c>
      <c r="D15" s="31" t="s">
        <v>146</v>
      </c>
      <c r="E15" s="31" t="s">
        <v>144</v>
      </c>
      <c r="F15" s="30" t="s">
        <v>64</v>
      </c>
      <c r="G15" s="30" t="s">
        <v>65</v>
      </c>
      <c r="H15" s="57">
        <v>7</v>
      </c>
      <c r="I15" s="57">
        <v>7</v>
      </c>
      <c r="J15" s="2" t="s">
        <v>135</v>
      </c>
      <c r="K15" s="2">
        <v>16</v>
      </c>
      <c r="L15" s="11">
        <v>35</v>
      </c>
      <c r="M15" s="54">
        <f t="shared" si="0"/>
        <v>0.45714285714285713</v>
      </c>
      <c r="N15" s="55">
        <f t="shared" si="1"/>
        <v>3</v>
      </c>
    </row>
    <row r="16" spans="1:125" ht="26.25" customHeight="1" x14ac:dyDescent="0.3">
      <c r="A16" s="2">
        <v>6</v>
      </c>
      <c r="B16" s="2" t="s">
        <v>94</v>
      </c>
      <c r="C16" s="2" t="s">
        <v>80</v>
      </c>
      <c r="D16" s="32" t="s">
        <v>147</v>
      </c>
      <c r="E16" s="32" t="s">
        <v>149</v>
      </c>
      <c r="F16" s="2" t="s">
        <v>81</v>
      </c>
      <c r="G16" s="2" t="s">
        <v>30</v>
      </c>
      <c r="H16" s="11">
        <v>7</v>
      </c>
      <c r="I16" s="11">
        <v>7</v>
      </c>
      <c r="J16" s="2" t="s">
        <v>136</v>
      </c>
      <c r="K16" s="2">
        <v>9</v>
      </c>
      <c r="L16" s="11">
        <v>35</v>
      </c>
      <c r="M16" s="54">
        <f t="shared" si="0"/>
        <v>0.25714285714285712</v>
      </c>
      <c r="N16" s="55">
        <f t="shared" si="1"/>
        <v>6</v>
      </c>
    </row>
    <row r="17" spans="1:14" ht="26.25" customHeight="1" x14ac:dyDescent="0.3">
      <c r="A17" s="2">
        <v>7</v>
      </c>
      <c r="B17" s="2" t="s">
        <v>95</v>
      </c>
      <c r="C17" s="2" t="s">
        <v>82</v>
      </c>
      <c r="D17" s="32" t="s">
        <v>148</v>
      </c>
      <c r="E17" s="32" t="s">
        <v>149</v>
      </c>
      <c r="F17" s="2" t="s">
        <v>81</v>
      </c>
      <c r="G17" s="2" t="s">
        <v>30</v>
      </c>
      <c r="H17" s="11">
        <v>7</v>
      </c>
      <c r="I17" s="11">
        <v>7</v>
      </c>
      <c r="J17" s="2" t="s">
        <v>136</v>
      </c>
      <c r="K17" s="2">
        <v>11</v>
      </c>
      <c r="L17" s="11">
        <v>35</v>
      </c>
      <c r="M17" s="54">
        <f t="shared" si="0"/>
        <v>0.31428571428571428</v>
      </c>
      <c r="N17" s="55">
        <f t="shared" si="1"/>
        <v>5</v>
      </c>
    </row>
    <row r="18" spans="1:14" ht="26.25" customHeight="1" x14ac:dyDescent="0.3">
      <c r="A18" s="2">
        <v>8</v>
      </c>
      <c r="B18" s="2" t="s">
        <v>96</v>
      </c>
      <c r="C18" s="2" t="s">
        <v>83</v>
      </c>
      <c r="D18" s="32" t="s">
        <v>144</v>
      </c>
      <c r="E18" s="32" t="s">
        <v>141</v>
      </c>
      <c r="F18" s="2" t="s">
        <v>81</v>
      </c>
      <c r="G18" s="2" t="s">
        <v>30</v>
      </c>
      <c r="H18" s="11">
        <v>7</v>
      </c>
      <c r="I18" s="11">
        <v>7</v>
      </c>
      <c r="J18" s="2" t="s">
        <v>136</v>
      </c>
      <c r="K18" s="2">
        <v>9</v>
      </c>
      <c r="L18" s="11">
        <v>35</v>
      </c>
      <c r="M18" s="54">
        <f t="shared" si="0"/>
        <v>0.25714285714285712</v>
      </c>
      <c r="N18" s="55">
        <f t="shared" si="1"/>
        <v>6</v>
      </c>
    </row>
    <row r="19" spans="1:14" ht="26.25" customHeight="1" x14ac:dyDescent="0.3">
      <c r="A19" s="2">
        <v>9</v>
      </c>
      <c r="B19" s="2" t="s">
        <v>97</v>
      </c>
      <c r="C19" s="2" t="s">
        <v>84</v>
      </c>
      <c r="D19" s="32" t="s">
        <v>143</v>
      </c>
      <c r="E19" s="32" t="s">
        <v>144</v>
      </c>
      <c r="F19" s="2" t="s">
        <v>81</v>
      </c>
      <c r="G19" s="2" t="s">
        <v>30</v>
      </c>
      <c r="H19" s="11">
        <v>7</v>
      </c>
      <c r="I19" s="11">
        <v>7</v>
      </c>
      <c r="J19" s="2" t="s">
        <v>136</v>
      </c>
      <c r="K19" s="2">
        <v>8</v>
      </c>
      <c r="L19" s="11">
        <v>35</v>
      </c>
      <c r="M19" s="54">
        <f t="shared" si="0"/>
        <v>0.22857142857142856</v>
      </c>
      <c r="N19" s="55">
        <f t="shared" si="1"/>
        <v>9</v>
      </c>
    </row>
    <row r="20" spans="1:14" ht="24.75" customHeight="1" x14ac:dyDescent="0.3">
      <c r="A20" s="2">
        <v>10</v>
      </c>
      <c r="B20" s="2" t="s">
        <v>98</v>
      </c>
      <c r="C20" s="2" t="s">
        <v>85</v>
      </c>
      <c r="D20" s="32" t="s">
        <v>144</v>
      </c>
      <c r="E20" s="32" t="s">
        <v>145</v>
      </c>
      <c r="F20" s="2" t="s">
        <v>81</v>
      </c>
      <c r="G20" s="2" t="s">
        <v>30</v>
      </c>
      <c r="H20" s="11">
        <v>7</v>
      </c>
      <c r="I20" s="11">
        <v>7</v>
      </c>
      <c r="J20" s="2" t="s">
        <v>136</v>
      </c>
      <c r="K20" s="2">
        <v>3</v>
      </c>
      <c r="L20" s="11">
        <v>35</v>
      </c>
      <c r="M20" s="54">
        <f t="shared" si="0"/>
        <v>8.5714285714285715E-2</v>
      </c>
      <c r="N20" s="55">
        <f t="shared" si="1"/>
        <v>11</v>
      </c>
    </row>
    <row r="21" spans="1:14" ht="24.75" customHeight="1" x14ac:dyDescent="0.3">
      <c r="A21" s="2">
        <v>11</v>
      </c>
      <c r="B21" s="2" t="s">
        <v>123</v>
      </c>
      <c r="C21" s="35" t="s">
        <v>118</v>
      </c>
      <c r="D21" s="35" t="s">
        <v>145</v>
      </c>
      <c r="E21" s="35" t="s">
        <v>144</v>
      </c>
      <c r="F21" s="24" t="s">
        <v>119</v>
      </c>
      <c r="G21" s="36" t="s">
        <v>65</v>
      </c>
      <c r="H21" s="35">
        <v>7</v>
      </c>
      <c r="I21" s="35">
        <v>7</v>
      </c>
      <c r="J21" s="2" t="s">
        <v>135</v>
      </c>
      <c r="K21" s="2">
        <v>22</v>
      </c>
      <c r="L21" s="11">
        <v>35</v>
      </c>
      <c r="M21" s="54">
        <f t="shared" si="0"/>
        <v>0.62857142857142856</v>
      </c>
      <c r="N21" s="55">
        <f t="shared" si="1"/>
        <v>2</v>
      </c>
    </row>
    <row r="22" spans="1:14" ht="24.75" customHeight="1" x14ac:dyDescent="0.3">
      <c r="A22" s="2">
        <v>12</v>
      </c>
      <c r="B22" s="2" t="s">
        <v>124</v>
      </c>
      <c r="C22" s="35" t="s">
        <v>120</v>
      </c>
      <c r="D22" s="35" t="s">
        <v>151</v>
      </c>
      <c r="E22" s="35" t="s">
        <v>145</v>
      </c>
      <c r="F22" s="24" t="s">
        <v>119</v>
      </c>
      <c r="G22" s="36" t="s">
        <v>65</v>
      </c>
      <c r="H22" s="35">
        <v>7</v>
      </c>
      <c r="I22" s="35">
        <v>7</v>
      </c>
      <c r="J22" s="2" t="s">
        <v>139</v>
      </c>
      <c r="K22" s="2">
        <v>15</v>
      </c>
      <c r="L22" s="11">
        <v>35</v>
      </c>
      <c r="M22" s="54">
        <f t="shared" si="0"/>
        <v>0.42857142857142855</v>
      </c>
      <c r="N22" s="55">
        <f t="shared" si="1"/>
        <v>4</v>
      </c>
    </row>
    <row r="23" spans="1:14" ht="27.75" customHeight="1" x14ac:dyDescent="0.3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39"/>
      <c r="M23" s="58"/>
      <c r="N23" s="59"/>
    </row>
    <row r="24" spans="1:14" ht="15.5" x14ac:dyDescent="0.3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39"/>
      <c r="M24" s="52"/>
      <c r="N24" s="8"/>
    </row>
    <row r="25" spans="1:14" x14ac:dyDescent="0.3">
      <c r="A25" s="62" t="s">
        <v>10</v>
      </c>
      <c r="B25" s="62"/>
      <c r="C25" s="62"/>
      <c r="D25" s="62"/>
      <c r="E25" s="62"/>
    </row>
  </sheetData>
  <autoFilter ref="B10:N22"/>
  <mergeCells count="10">
    <mergeCell ref="A8:N8"/>
    <mergeCell ref="A9:N9"/>
    <mergeCell ref="A25:E25"/>
    <mergeCell ref="F1:N1"/>
    <mergeCell ref="L2:N2"/>
    <mergeCell ref="A3:N3"/>
    <mergeCell ref="A5:N5"/>
    <mergeCell ref="A6:N6"/>
    <mergeCell ref="A7:N7"/>
    <mergeCell ref="D10:E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1"/>
  <sheetViews>
    <sheetView topLeftCell="F4" zoomScale="85" zoomScaleNormal="85" workbookViewId="0">
      <selection activeCell="E17" sqref="E17"/>
    </sheetView>
  </sheetViews>
  <sheetFormatPr defaultRowHeight="14.5" x14ac:dyDescent="0.35"/>
  <cols>
    <col min="2" max="2" width="14.453125" bestFit="1" customWidth="1"/>
    <col min="3" max="3" width="18.453125" customWidth="1"/>
    <col min="4" max="4" width="12.453125" customWidth="1"/>
    <col min="5" max="5" width="17.1796875" customWidth="1"/>
    <col min="6" max="6" width="23.7265625" customWidth="1"/>
    <col min="7" max="7" width="21.26953125" customWidth="1"/>
    <col min="8" max="8" width="13" customWidth="1"/>
    <col min="9" max="9" width="22.26953125" customWidth="1"/>
    <col min="10" max="10" width="17.81640625" customWidth="1"/>
    <col min="11" max="11" width="13.1796875" customWidth="1"/>
    <col min="12" max="12" width="20.26953125" customWidth="1"/>
    <col min="13" max="13" width="14.453125" customWidth="1"/>
    <col min="14" max="14" width="12.81640625" customWidth="1"/>
  </cols>
  <sheetData>
    <row r="1" spans="1:125" ht="81.75" customHeight="1" x14ac:dyDescent="0.4">
      <c r="F1" s="63" t="s">
        <v>22</v>
      </c>
      <c r="G1" s="63"/>
      <c r="H1" s="63"/>
      <c r="I1" s="63"/>
      <c r="J1" s="63"/>
      <c r="K1" s="63"/>
      <c r="L1" s="63"/>
      <c r="M1" s="63"/>
      <c r="N1" s="63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</row>
    <row r="2" spans="1:125" ht="28.5" customHeight="1" x14ac:dyDescent="0.4">
      <c r="F2" s="20"/>
      <c r="G2" s="20"/>
      <c r="H2" s="20"/>
      <c r="I2" s="20"/>
      <c r="J2" s="20"/>
      <c r="K2" s="20"/>
      <c r="L2" s="64" t="s">
        <v>23</v>
      </c>
      <c r="M2" s="64"/>
      <c r="N2" s="64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</row>
    <row r="3" spans="1:125" ht="26.25" customHeight="1" x14ac:dyDescent="0.3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</row>
    <row r="5" spans="1:125" ht="31.5" customHeight="1" x14ac:dyDescent="0.35">
      <c r="A5" s="66" t="s">
        <v>127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</row>
    <row r="6" spans="1:125" ht="35.5" customHeight="1" x14ac:dyDescent="0.35">
      <c r="A6" s="66" t="s">
        <v>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</row>
    <row r="7" spans="1:125" ht="45.75" customHeight="1" x14ac:dyDescent="0.35">
      <c r="A7" s="66" t="s">
        <v>128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</row>
    <row r="8" spans="1:125" s="22" customFormat="1" ht="53.25" customHeight="1" x14ac:dyDescent="0.35">
      <c r="A8" s="60" t="s">
        <v>131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</row>
    <row r="9" spans="1:125" ht="53.25" customHeight="1" x14ac:dyDescent="0.35">
      <c r="A9" s="61" t="s">
        <v>129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</row>
    <row r="10" spans="1:125" ht="77.5" x14ac:dyDescent="0.35">
      <c r="A10" s="2" t="s">
        <v>0</v>
      </c>
      <c r="B10" s="2" t="s">
        <v>47</v>
      </c>
      <c r="C10" s="2" t="s">
        <v>1</v>
      </c>
      <c r="D10" s="74" t="s">
        <v>152</v>
      </c>
      <c r="E10" s="75"/>
      <c r="F10" s="2" t="s">
        <v>8</v>
      </c>
      <c r="G10" s="11" t="s">
        <v>13</v>
      </c>
      <c r="H10" s="11" t="s">
        <v>9</v>
      </c>
      <c r="I10" s="11" t="s">
        <v>12</v>
      </c>
      <c r="J10" s="11" t="s">
        <v>14</v>
      </c>
      <c r="K10" s="11" t="s">
        <v>17</v>
      </c>
      <c r="L10" s="11" t="s">
        <v>15</v>
      </c>
      <c r="M10" s="11" t="s">
        <v>11</v>
      </c>
      <c r="N10" s="11" t="s">
        <v>16</v>
      </c>
    </row>
    <row r="11" spans="1:125" s="5" customFormat="1" ht="22.5" customHeight="1" x14ac:dyDescent="0.35">
      <c r="A11" s="3">
        <v>1</v>
      </c>
      <c r="B11" s="3" t="s">
        <v>48</v>
      </c>
      <c r="C11" s="24" t="s">
        <v>34</v>
      </c>
      <c r="D11" s="24" t="s">
        <v>149</v>
      </c>
      <c r="E11" s="24" t="s">
        <v>142</v>
      </c>
      <c r="F11" s="24" t="s">
        <v>29</v>
      </c>
      <c r="G11" s="24" t="s">
        <v>30</v>
      </c>
      <c r="H11" s="24" t="s">
        <v>35</v>
      </c>
      <c r="I11" s="24">
        <v>8</v>
      </c>
      <c r="J11" s="3" t="s">
        <v>136</v>
      </c>
      <c r="K11" s="3">
        <v>2</v>
      </c>
      <c r="L11" s="12">
        <v>35</v>
      </c>
      <c r="M11" s="16">
        <f>(K11/L11)</f>
        <v>5.7142857142857141E-2</v>
      </c>
      <c r="N11" s="17">
        <f>RANK(M11,$M$11:$M$19)</f>
        <v>6</v>
      </c>
    </row>
    <row r="12" spans="1:125" s="5" customFormat="1" ht="22.5" customHeight="1" x14ac:dyDescent="0.35">
      <c r="A12" s="3">
        <v>2</v>
      </c>
      <c r="B12" s="3" t="s">
        <v>61</v>
      </c>
      <c r="C12" s="25" t="s">
        <v>60</v>
      </c>
      <c r="D12" s="25" t="s">
        <v>153</v>
      </c>
      <c r="E12" s="25" t="s">
        <v>157</v>
      </c>
      <c r="F12" s="25" t="s">
        <v>55</v>
      </c>
      <c r="G12" s="25" t="s">
        <v>30</v>
      </c>
      <c r="H12" s="25">
        <v>8</v>
      </c>
      <c r="I12" s="25">
        <v>8</v>
      </c>
      <c r="J12" s="3" t="s">
        <v>136</v>
      </c>
      <c r="K12" s="3">
        <v>5</v>
      </c>
      <c r="L12" s="12">
        <v>35</v>
      </c>
      <c r="M12" s="16">
        <f t="shared" ref="M12:M18" si="0">(K12/L12)</f>
        <v>0.14285714285714285</v>
      </c>
      <c r="N12" s="17">
        <f t="shared" ref="N12:N18" si="1">RANK(M12,$M$11:$M$19)</f>
        <v>4</v>
      </c>
    </row>
    <row r="13" spans="1:125" s="5" customFormat="1" ht="22.5" customHeight="1" x14ac:dyDescent="0.35">
      <c r="A13" s="3">
        <v>3</v>
      </c>
      <c r="B13" s="5" t="s">
        <v>74</v>
      </c>
      <c r="C13" s="29" t="s">
        <v>67</v>
      </c>
      <c r="D13" s="28" t="s">
        <v>141</v>
      </c>
      <c r="E13" s="28" t="s">
        <v>144</v>
      </c>
      <c r="F13" s="26" t="s">
        <v>64</v>
      </c>
      <c r="G13" s="26" t="s">
        <v>65</v>
      </c>
      <c r="H13" s="28">
        <v>8</v>
      </c>
      <c r="I13" s="28">
        <v>8</v>
      </c>
      <c r="J13" s="3" t="s">
        <v>136</v>
      </c>
      <c r="K13" s="3">
        <v>1</v>
      </c>
      <c r="L13" s="12">
        <v>35</v>
      </c>
      <c r="M13" s="16">
        <f t="shared" si="0"/>
        <v>2.8571428571428571E-2</v>
      </c>
      <c r="N13" s="17">
        <f t="shared" si="1"/>
        <v>8</v>
      </c>
    </row>
    <row r="14" spans="1:125" s="5" customFormat="1" ht="22.5" customHeight="1" x14ac:dyDescent="0.35">
      <c r="A14" s="3">
        <v>4</v>
      </c>
      <c r="B14" s="3" t="s">
        <v>75</v>
      </c>
      <c r="C14" s="26" t="s">
        <v>68</v>
      </c>
      <c r="D14" s="27" t="s">
        <v>154</v>
      </c>
      <c r="E14" s="27" t="s">
        <v>146</v>
      </c>
      <c r="F14" s="26" t="s">
        <v>64</v>
      </c>
      <c r="G14" s="26" t="s">
        <v>65</v>
      </c>
      <c r="H14" s="28">
        <v>8</v>
      </c>
      <c r="I14" s="28">
        <v>8</v>
      </c>
      <c r="J14" s="3" t="s">
        <v>136</v>
      </c>
      <c r="K14" s="3">
        <v>5</v>
      </c>
      <c r="L14" s="12">
        <v>35</v>
      </c>
      <c r="M14" s="16">
        <f t="shared" si="0"/>
        <v>0.14285714285714285</v>
      </c>
      <c r="N14" s="17">
        <f t="shared" si="1"/>
        <v>4</v>
      </c>
    </row>
    <row r="15" spans="1:125" s="5" customFormat="1" ht="22.5" customHeight="1" x14ac:dyDescent="0.35">
      <c r="A15" s="3">
        <v>5</v>
      </c>
      <c r="B15" s="3" t="s">
        <v>76</v>
      </c>
      <c r="C15" s="26" t="s">
        <v>69</v>
      </c>
      <c r="D15" s="27" t="s">
        <v>144</v>
      </c>
      <c r="E15" s="27" t="s">
        <v>142</v>
      </c>
      <c r="F15" s="26" t="s">
        <v>64</v>
      </c>
      <c r="G15" s="26" t="s">
        <v>65</v>
      </c>
      <c r="H15" s="28">
        <v>8</v>
      </c>
      <c r="I15" s="28">
        <v>8</v>
      </c>
      <c r="J15" s="3" t="s">
        <v>138</v>
      </c>
      <c r="K15" s="3">
        <v>14</v>
      </c>
      <c r="L15" s="12">
        <v>35</v>
      </c>
      <c r="M15" s="16">
        <f t="shared" si="0"/>
        <v>0.4</v>
      </c>
      <c r="N15" s="17">
        <f t="shared" si="1"/>
        <v>2</v>
      </c>
    </row>
    <row r="16" spans="1:125" s="5" customFormat="1" ht="22.5" customHeight="1" x14ac:dyDescent="0.35">
      <c r="A16" s="3">
        <v>6</v>
      </c>
      <c r="B16" s="3" t="s">
        <v>99</v>
      </c>
      <c r="C16" s="30" t="s">
        <v>86</v>
      </c>
      <c r="D16" s="33" t="s">
        <v>155</v>
      </c>
      <c r="E16" s="33" t="s">
        <v>150</v>
      </c>
      <c r="F16" s="2" t="s">
        <v>81</v>
      </c>
      <c r="G16" s="2" t="s">
        <v>30</v>
      </c>
      <c r="H16" s="2">
        <v>8</v>
      </c>
      <c r="I16" s="2">
        <v>8</v>
      </c>
      <c r="J16" s="3" t="s">
        <v>137</v>
      </c>
      <c r="K16" s="3">
        <v>18</v>
      </c>
      <c r="L16" s="12">
        <v>35</v>
      </c>
      <c r="M16" s="16">
        <f t="shared" si="0"/>
        <v>0.51428571428571423</v>
      </c>
      <c r="N16" s="17">
        <f t="shared" si="1"/>
        <v>1</v>
      </c>
    </row>
    <row r="17" spans="1:14" s="5" customFormat="1" ht="22.5" customHeight="1" x14ac:dyDescent="0.35">
      <c r="A17" s="3">
        <v>7</v>
      </c>
      <c r="B17" s="5" t="s">
        <v>113</v>
      </c>
      <c r="C17" s="24" t="s">
        <v>107</v>
      </c>
      <c r="D17" s="24" t="s">
        <v>156</v>
      </c>
      <c r="E17" s="24" t="s">
        <v>144</v>
      </c>
      <c r="F17" s="24" t="s">
        <v>108</v>
      </c>
      <c r="G17" s="24" t="s">
        <v>65</v>
      </c>
      <c r="H17" s="24">
        <v>8</v>
      </c>
      <c r="I17" s="24">
        <v>8</v>
      </c>
      <c r="J17" s="3" t="s">
        <v>139</v>
      </c>
      <c r="K17" s="3">
        <v>10</v>
      </c>
      <c r="L17" s="12">
        <v>35</v>
      </c>
      <c r="M17" s="16">
        <f t="shared" si="0"/>
        <v>0.2857142857142857</v>
      </c>
      <c r="N17" s="17">
        <f t="shared" si="1"/>
        <v>3</v>
      </c>
    </row>
    <row r="18" spans="1:14" s="5" customFormat="1" ht="22.5" customHeight="1" x14ac:dyDescent="0.35">
      <c r="A18" s="3">
        <v>8</v>
      </c>
      <c r="B18" s="3" t="s">
        <v>114</v>
      </c>
      <c r="C18" s="24" t="s">
        <v>109</v>
      </c>
      <c r="D18" s="24" t="s">
        <v>155</v>
      </c>
      <c r="E18" s="24" t="s">
        <v>144</v>
      </c>
      <c r="F18" s="24" t="s">
        <v>108</v>
      </c>
      <c r="G18" s="24" t="s">
        <v>65</v>
      </c>
      <c r="H18" s="24">
        <v>8</v>
      </c>
      <c r="I18" s="24">
        <v>8</v>
      </c>
      <c r="J18" s="3" t="s">
        <v>136</v>
      </c>
      <c r="K18" s="3">
        <v>2</v>
      </c>
      <c r="L18" s="12">
        <v>35</v>
      </c>
      <c r="M18" s="16">
        <f t="shared" si="0"/>
        <v>5.7142857142857141E-2</v>
      </c>
      <c r="N18" s="17">
        <f t="shared" si="1"/>
        <v>6</v>
      </c>
    </row>
    <row r="19" spans="1:14" s="5" customFormat="1" ht="27.75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3"/>
      <c r="M19" s="18"/>
      <c r="N19" s="19"/>
    </row>
    <row r="20" spans="1:14" s="5" customFormat="1" ht="15.5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3"/>
      <c r="M20" s="14"/>
      <c r="N20" s="6"/>
    </row>
    <row r="21" spans="1:14" x14ac:dyDescent="0.35">
      <c r="A21" s="62" t="s">
        <v>10</v>
      </c>
      <c r="B21" s="62"/>
      <c r="C21" s="62"/>
      <c r="D21" s="62"/>
      <c r="E21" s="62"/>
    </row>
  </sheetData>
  <autoFilter ref="F10:N18"/>
  <mergeCells count="10">
    <mergeCell ref="A21:E21"/>
    <mergeCell ref="F1:N1"/>
    <mergeCell ref="L2:N2"/>
    <mergeCell ref="A3:N3"/>
    <mergeCell ref="A5:N5"/>
    <mergeCell ref="A6:N6"/>
    <mergeCell ref="A7:N7"/>
    <mergeCell ref="A8:N8"/>
    <mergeCell ref="A9:N9"/>
    <mergeCell ref="D10:E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7"/>
  <sheetViews>
    <sheetView topLeftCell="A6" zoomScale="67" zoomScaleNormal="67" workbookViewId="0">
      <selection activeCell="E15" sqref="E15"/>
    </sheetView>
  </sheetViews>
  <sheetFormatPr defaultColWidth="9.1796875" defaultRowHeight="14.5" x14ac:dyDescent="0.35"/>
  <cols>
    <col min="1" max="1" width="9.1796875" style="44"/>
    <col min="2" max="2" width="21.453125" style="44" customWidth="1"/>
    <col min="3" max="3" width="18.453125" style="44" customWidth="1"/>
    <col min="4" max="4" width="12.453125" style="44" customWidth="1"/>
    <col min="5" max="5" width="17.1796875" style="44" customWidth="1"/>
    <col min="6" max="6" width="42.7265625" style="44" customWidth="1"/>
    <col min="7" max="7" width="21.26953125" style="44" customWidth="1"/>
    <col min="8" max="8" width="13" style="44" customWidth="1"/>
    <col min="9" max="9" width="22.26953125" style="44" customWidth="1"/>
    <col min="10" max="10" width="17.81640625" style="44" customWidth="1"/>
    <col min="11" max="11" width="13.1796875" style="44" customWidth="1"/>
    <col min="12" max="12" width="20.26953125" style="44" customWidth="1"/>
    <col min="13" max="13" width="14.453125" style="44" customWidth="1"/>
    <col min="14" max="14" width="12.81640625" style="44" customWidth="1"/>
    <col min="15" max="16384" width="9.1796875" style="44"/>
  </cols>
  <sheetData>
    <row r="1" spans="1:125" ht="18" x14ac:dyDescent="0.35">
      <c r="F1" s="71" t="s">
        <v>22</v>
      </c>
      <c r="G1" s="71"/>
      <c r="H1" s="71"/>
      <c r="I1" s="71"/>
      <c r="J1" s="71"/>
      <c r="K1" s="71"/>
      <c r="L1" s="71"/>
      <c r="M1" s="71"/>
      <c r="N1" s="71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</row>
    <row r="2" spans="1:125" ht="18" x14ac:dyDescent="0.35">
      <c r="F2" s="46"/>
      <c r="G2" s="46"/>
      <c r="H2" s="46"/>
      <c r="I2" s="46"/>
      <c r="J2" s="46"/>
      <c r="K2" s="46"/>
      <c r="L2" s="71" t="s">
        <v>23</v>
      </c>
      <c r="M2" s="71"/>
      <c r="N2" s="71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</row>
    <row r="3" spans="1:125" ht="15" x14ac:dyDescent="0.35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</row>
    <row r="4" spans="1:125" x14ac:dyDescent="0.3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</row>
    <row r="5" spans="1:125" ht="31.5" customHeight="1" x14ac:dyDescent="0.35">
      <c r="A5" s="68" t="s">
        <v>127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</row>
    <row r="6" spans="1:125" ht="35.5" customHeight="1" x14ac:dyDescent="0.35">
      <c r="A6" s="68" t="s">
        <v>20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</row>
    <row r="7" spans="1:125" ht="45.75" customHeight="1" x14ac:dyDescent="0.35">
      <c r="A7" s="68" t="s">
        <v>128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</row>
    <row r="8" spans="1:125" s="50" customFormat="1" ht="53.25" customHeight="1" x14ac:dyDescent="0.35">
      <c r="A8" s="69" t="s">
        <v>132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</row>
    <row r="9" spans="1:125" ht="53.25" customHeight="1" x14ac:dyDescent="0.35">
      <c r="A9" s="70" t="s">
        <v>129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</row>
    <row r="10" spans="1:125" ht="77.5" x14ac:dyDescent="0.35">
      <c r="A10" s="2" t="s">
        <v>0</v>
      </c>
      <c r="B10" s="2" t="s">
        <v>47</v>
      </c>
      <c r="C10" s="2" t="s">
        <v>1</v>
      </c>
      <c r="D10" s="74" t="s">
        <v>152</v>
      </c>
      <c r="E10" s="75"/>
      <c r="F10" s="2" t="s">
        <v>8</v>
      </c>
      <c r="G10" s="11" t="s">
        <v>13</v>
      </c>
      <c r="H10" s="11" t="s">
        <v>9</v>
      </c>
      <c r="I10" s="11" t="s">
        <v>12</v>
      </c>
      <c r="J10" s="11" t="s">
        <v>14</v>
      </c>
      <c r="K10" s="11" t="s">
        <v>17</v>
      </c>
      <c r="L10" s="11" t="s">
        <v>15</v>
      </c>
      <c r="M10" s="11" t="s">
        <v>11</v>
      </c>
      <c r="N10" s="11" t="s">
        <v>16</v>
      </c>
    </row>
    <row r="11" spans="1:125" ht="43.5" x14ac:dyDescent="0.35">
      <c r="A11" s="2">
        <v>1</v>
      </c>
      <c r="B11" s="2" t="s">
        <v>63</v>
      </c>
      <c r="C11" s="41" t="s">
        <v>62</v>
      </c>
      <c r="D11" s="41" t="s">
        <v>141</v>
      </c>
      <c r="E11" s="41" t="s">
        <v>150</v>
      </c>
      <c r="F11" s="41" t="s">
        <v>55</v>
      </c>
      <c r="G11" s="41" t="s">
        <v>30</v>
      </c>
      <c r="H11" s="41">
        <v>9</v>
      </c>
      <c r="I11" s="41">
        <v>9</v>
      </c>
      <c r="J11" s="11" t="s">
        <v>136</v>
      </c>
      <c r="K11" s="11">
        <v>1</v>
      </c>
      <c r="L11" s="11">
        <v>35</v>
      </c>
      <c r="M11" s="42">
        <f t="shared" ref="M11:M24" si="0">(K11/L11)</f>
        <v>2.8571428571428571E-2</v>
      </c>
      <c r="N11" s="17">
        <f t="shared" ref="N11:N24" si="1">RANK(M11,$M$11:$M$24)</f>
        <v>9</v>
      </c>
    </row>
    <row r="12" spans="1:125" ht="62" x14ac:dyDescent="0.35">
      <c r="A12" s="2">
        <v>2</v>
      </c>
      <c r="B12" s="2" t="s">
        <v>77</v>
      </c>
      <c r="C12" s="30" t="s">
        <v>70</v>
      </c>
      <c r="D12" s="28" t="s">
        <v>150</v>
      </c>
      <c r="E12" s="28" t="s">
        <v>141</v>
      </c>
      <c r="F12" s="26" t="s">
        <v>64</v>
      </c>
      <c r="G12" s="26" t="s">
        <v>65</v>
      </c>
      <c r="H12" s="28">
        <v>9</v>
      </c>
      <c r="I12" s="28">
        <v>9</v>
      </c>
      <c r="J12" s="11" t="s">
        <v>136</v>
      </c>
      <c r="K12" s="11">
        <v>8</v>
      </c>
      <c r="L12" s="11">
        <v>35</v>
      </c>
      <c r="M12" s="42">
        <f t="shared" si="0"/>
        <v>0.22857142857142856</v>
      </c>
      <c r="N12" s="17">
        <f t="shared" si="1"/>
        <v>4</v>
      </c>
    </row>
    <row r="13" spans="1:125" ht="62" x14ac:dyDescent="0.35">
      <c r="A13" s="2">
        <v>3</v>
      </c>
      <c r="B13" s="2" t="s">
        <v>78</v>
      </c>
      <c r="C13" s="30" t="s">
        <v>71</v>
      </c>
      <c r="D13" s="28" t="s">
        <v>155</v>
      </c>
      <c r="E13" s="28" t="s">
        <v>158</v>
      </c>
      <c r="F13" s="26" t="s">
        <v>64</v>
      </c>
      <c r="G13" s="26" t="s">
        <v>65</v>
      </c>
      <c r="H13" s="28">
        <v>9</v>
      </c>
      <c r="I13" s="28">
        <v>9</v>
      </c>
      <c r="J13" s="11" t="s">
        <v>136</v>
      </c>
      <c r="K13" s="11">
        <v>1</v>
      </c>
      <c r="L13" s="11">
        <v>35</v>
      </c>
      <c r="M13" s="42">
        <f t="shared" si="0"/>
        <v>2.8571428571428571E-2</v>
      </c>
      <c r="N13" s="17">
        <f t="shared" si="1"/>
        <v>9</v>
      </c>
    </row>
    <row r="14" spans="1:125" ht="62" x14ac:dyDescent="0.35">
      <c r="A14" s="2">
        <v>4</v>
      </c>
      <c r="B14" s="2" t="s">
        <v>100</v>
      </c>
      <c r="C14" s="2" t="s">
        <v>87</v>
      </c>
      <c r="D14" s="32" t="s">
        <v>145</v>
      </c>
      <c r="E14" s="32" t="s">
        <v>144</v>
      </c>
      <c r="F14" s="2" t="s">
        <v>81</v>
      </c>
      <c r="G14" s="2" t="s">
        <v>30</v>
      </c>
      <c r="H14" s="2">
        <v>9</v>
      </c>
      <c r="I14" s="2">
        <v>9</v>
      </c>
      <c r="J14" s="11" t="s">
        <v>136</v>
      </c>
      <c r="K14" s="11">
        <v>1</v>
      </c>
      <c r="L14" s="11">
        <v>35</v>
      </c>
      <c r="M14" s="42">
        <f t="shared" si="0"/>
        <v>2.8571428571428571E-2</v>
      </c>
      <c r="N14" s="17">
        <f t="shared" si="1"/>
        <v>9</v>
      </c>
    </row>
    <row r="15" spans="1:125" ht="62" x14ac:dyDescent="0.35">
      <c r="A15" s="2">
        <v>5</v>
      </c>
      <c r="B15" s="2" t="s">
        <v>101</v>
      </c>
      <c r="C15" s="33" t="s">
        <v>88</v>
      </c>
      <c r="D15" s="33" t="s">
        <v>158</v>
      </c>
      <c r="E15" s="33" t="s">
        <v>146</v>
      </c>
      <c r="F15" s="2" t="s">
        <v>81</v>
      </c>
      <c r="G15" s="2" t="s">
        <v>30</v>
      </c>
      <c r="H15" s="2">
        <v>9</v>
      </c>
      <c r="I15" s="2">
        <v>9</v>
      </c>
      <c r="J15" s="11" t="s">
        <v>136</v>
      </c>
      <c r="K15" s="11">
        <v>0</v>
      </c>
      <c r="L15" s="11">
        <v>35</v>
      </c>
      <c r="M15" s="42">
        <f t="shared" si="0"/>
        <v>0</v>
      </c>
      <c r="N15" s="17">
        <f t="shared" si="1"/>
        <v>14</v>
      </c>
    </row>
    <row r="16" spans="1:125" ht="62" x14ac:dyDescent="0.35">
      <c r="A16" s="2">
        <v>6</v>
      </c>
      <c r="B16" s="2" t="s">
        <v>102</v>
      </c>
      <c r="C16" s="2" t="s">
        <v>89</v>
      </c>
      <c r="D16" s="34" t="s">
        <v>142</v>
      </c>
      <c r="E16" s="34" t="s">
        <v>148</v>
      </c>
      <c r="F16" s="2" t="s">
        <v>81</v>
      </c>
      <c r="G16" s="2" t="s">
        <v>30</v>
      </c>
      <c r="H16" s="2">
        <v>9</v>
      </c>
      <c r="I16" s="2">
        <v>9</v>
      </c>
      <c r="J16" s="11" t="s">
        <v>136</v>
      </c>
      <c r="K16" s="11">
        <v>4</v>
      </c>
      <c r="L16" s="11">
        <v>35</v>
      </c>
      <c r="M16" s="42">
        <f t="shared" si="0"/>
        <v>0.11428571428571428</v>
      </c>
      <c r="N16" s="17">
        <f t="shared" si="1"/>
        <v>5</v>
      </c>
    </row>
    <row r="17" spans="1:14" ht="62" x14ac:dyDescent="0.35">
      <c r="A17" s="2">
        <v>7</v>
      </c>
      <c r="B17" s="2" t="s">
        <v>103</v>
      </c>
      <c r="C17" s="2" t="s">
        <v>90</v>
      </c>
      <c r="D17" s="34" t="s">
        <v>150</v>
      </c>
      <c r="E17" s="34" t="s">
        <v>149</v>
      </c>
      <c r="F17" s="2" t="s">
        <v>81</v>
      </c>
      <c r="G17" s="2" t="s">
        <v>30</v>
      </c>
      <c r="H17" s="2">
        <v>9</v>
      </c>
      <c r="I17" s="2">
        <v>9</v>
      </c>
      <c r="J17" s="3" t="s">
        <v>138</v>
      </c>
      <c r="K17" s="11">
        <v>15</v>
      </c>
      <c r="L17" s="11">
        <v>35</v>
      </c>
      <c r="M17" s="42">
        <f t="shared" si="0"/>
        <v>0.42857142857142855</v>
      </c>
      <c r="N17" s="17">
        <f t="shared" si="1"/>
        <v>1</v>
      </c>
    </row>
    <row r="18" spans="1:14" ht="62" x14ac:dyDescent="0.35">
      <c r="A18" s="2">
        <v>8</v>
      </c>
      <c r="B18" s="2" t="s">
        <v>104</v>
      </c>
      <c r="C18" s="2" t="s">
        <v>91</v>
      </c>
      <c r="D18" s="34" t="s">
        <v>157</v>
      </c>
      <c r="E18" s="34" t="s">
        <v>149</v>
      </c>
      <c r="F18" s="2" t="s">
        <v>81</v>
      </c>
      <c r="G18" s="2" t="s">
        <v>30</v>
      </c>
      <c r="H18" s="2">
        <v>9</v>
      </c>
      <c r="I18" s="2">
        <v>9</v>
      </c>
      <c r="J18" s="11" t="s">
        <v>136</v>
      </c>
      <c r="K18" s="11">
        <v>4</v>
      </c>
      <c r="L18" s="11">
        <v>35</v>
      </c>
      <c r="M18" s="42">
        <f t="shared" si="0"/>
        <v>0.11428571428571428</v>
      </c>
      <c r="N18" s="17">
        <f t="shared" si="1"/>
        <v>5</v>
      </c>
    </row>
    <row r="19" spans="1:14" ht="62" x14ac:dyDescent="0.35">
      <c r="A19" s="2">
        <v>9</v>
      </c>
      <c r="B19" s="2" t="s">
        <v>105</v>
      </c>
      <c r="C19" s="2" t="s">
        <v>92</v>
      </c>
      <c r="D19" s="34" t="s">
        <v>144</v>
      </c>
      <c r="E19" s="34" t="s">
        <v>144</v>
      </c>
      <c r="F19" s="2" t="s">
        <v>81</v>
      </c>
      <c r="G19" s="2" t="s">
        <v>30</v>
      </c>
      <c r="H19" s="2">
        <v>9</v>
      </c>
      <c r="I19" s="2">
        <v>9</v>
      </c>
      <c r="J19" s="11" t="s">
        <v>136</v>
      </c>
      <c r="K19" s="11">
        <v>1</v>
      </c>
      <c r="L19" s="11">
        <v>35</v>
      </c>
      <c r="M19" s="42">
        <f t="shared" si="0"/>
        <v>2.8571428571428571E-2</v>
      </c>
      <c r="N19" s="17">
        <f t="shared" si="1"/>
        <v>9</v>
      </c>
    </row>
    <row r="20" spans="1:14" ht="62" x14ac:dyDescent="0.35">
      <c r="A20" s="2">
        <v>10</v>
      </c>
      <c r="B20" s="2" t="s">
        <v>106</v>
      </c>
      <c r="C20" s="2" t="s">
        <v>93</v>
      </c>
      <c r="D20" s="34" t="s">
        <v>155</v>
      </c>
      <c r="E20" s="34" t="s">
        <v>150</v>
      </c>
      <c r="F20" s="2" t="s">
        <v>81</v>
      </c>
      <c r="G20" s="2" t="s">
        <v>30</v>
      </c>
      <c r="H20" s="2">
        <v>9</v>
      </c>
      <c r="I20" s="2">
        <v>9</v>
      </c>
      <c r="J20" s="11" t="s">
        <v>136</v>
      </c>
      <c r="K20" s="11">
        <v>3</v>
      </c>
      <c r="L20" s="11">
        <v>35</v>
      </c>
      <c r="M20" s="42">
        <f t="shared" si="0"/>
        <v>8.5714285714285715E-2</v>
      </c>
      <c r="N20" s="17">
        <f t="shared" si="1"/>
        <v>7</v>
      </c>
    </row>
    <row r="21" spans="1:14" s="51" customFormat="1" ht="42" x14ac:dyDescent="0.35">
      <c r="A21" s="2">
        <v>11</v>
      </c>
      <c r="B21" s="3" t="s">
        <v>115</v>
      </c>
      <c r="C21" s="24" t="s">
        <v>110</v>
      </c>
      <c r="D21" s="24" t="s">
        <v>144</v>
      </c>
      <c r="E21" s="24" t="s">
        <v>143</v>
      </c>
      <c r="F21" s="24" t="s">
        <v>108</v>
      </c>
      <c r="G21" s="24" t="s">
        <v>65</v>
      </c>
      <c r="H21" s="24">
        <v>9</v>
      </c>
      <c r="I21" s="24">
        <v>9</v>
      </c>
      <c r="J21" s="3" t="s">
        <v>138</v>
      </c>
      <c r="K21" s="3">
        <v>15</v>
      </c>
      <c r="L21" s="11">
        <v>35</v>
      </c>
      <c r="M21" s="42">
        <f t="shared" si="0"/>
        <v>0.42857142857142855</v>
      </c>
      <c r="N21" s="17">
        <f t="shared" si="1"/>
        <v>1</v>
      </c>
    </row>
    <row r="22" spans="1:14" s="51" customFormat="1" ht="42" x14ac:dyDescent="0.35">
      <c r="A22" s="2">
        <v>12</v>
      </c>
      <c r="B22" s="3" t="s">
        <v>116</v>
      </c>
      <c r="C22" s="24" t="s">
        <v>111</v>
      </c>
      <c r="D22" s="24" t="s">
        <v>144</v>
      </c>
      <c r="E22" s="24" t="s">
        <v>153</v>
      </c>
      <c r="F22" s="24" t="s">
        <v>108</v>
      </c>
      <c r="G22" s="24" t="s">
        <v>65</v>
      </c>
      <c r="H22" s="24">
        <v>9</v>
      </c>
      <c r="I22" s="24">
        <v>9</v>
      </c>
      <c r="J22" s="11" t="s">
        <v>136</v>
      </c>
      <c r="K22" s="3">
        <v>1</v>
      </c>
      <c r="L22" s="11">
        <v>35</v>
      </c>
      <c r="M22" s="42">
        <f t="shared" si="0"/>
        <v>2.8571428571428571E-2</v>
      </c>
      <c r="N22" s="17">
        <f t="shared" si="1"/>
        <v>9</v>
      </c>
    </row>
    <row r="23" spans="1:14" s="51" customFormat="1" ht="42" x14ac:dyDescent="0.35">
      <c r="A23" s="2">
        <v>13</v>
      </c>
      <c r="B23" s="3" t="s">
        <v>117</v>
      </c>
      <c r="C23" s="24" t="s">
        <v>112</v>
      </c>
      <c r="D23" s="24" t="s">
        <v>144</v>
      </c>
      <c r="E23" s="24" t="s">
        <v>142</v>
      </c>
      <c r="F23" s="24" t="s">
        <v>108</v>
      </c>
      <c r="G23" s="24" t="s">
        <v>65</v>
      </c>
      <c r="H23" s="24">
        <v>9</v>
      </c>
      <c r="I23" s="24">
        <v>9</v>
      </c>
      <c r="J23" s="11" t="s">
        <v>136</v>
      </c>
      <c r="K23" s="3">
        <v>2</v>
      </c>
      <c r="L23" s="11">
        <v>35</v>
      </c>
      <c r="M23" s="42">
        <f t="shared" si="0"/>
        <v>5.7142857142857141E-2</v>
      </c>
      <c r="N23" s="17">
        <f t="shared" si="1"/>
        <v>8</v>
      </c>
    </row>
    <row r="24" spans="1:14" s="51" customFormat="1" ht="56" x14ac:dyDescent="0.35">
      <c r="A24" s="2">
        <v>14</v>
      </c>
      <c r="B24" s="3" t="s">
        <v>125</v>
      </c>
      <c r="C24" s="35" t="s">
        <v>121</v>
      </c>
      <c r="D24" s="35" t="s">
        <v>144</v>
      </c>
      <c r="E24" s="35" t="s">
        <v>141</v>
      </c>
      <c r="F24" s="24" t="s">
        <v>119</v>
      </c>
      <c r="G24" s="36" t="s">
        <v>65</v>
      </c>
      <c r="H24" s="35">
        <v>9</v>
      </c>
      <c r="I24" s="35">
        <v>9</v>
      </c>
      <c r="J24" s="3" t="s">
        <v>135</v>
      </c>
      <c r="K24" s="3">
        <v>12.5</v>
      </c>
      <c r="L24" s="11">
        <v>35</v>
      </c>
      <c r="M24" s="42">
        <f t="shared" si="0"/>
        <v>0.35714285714285715</v>
      </c>
      <c r="N24" s="17">
        <f t="shared" si="1"/>
        <v>3</v>
      </c>
    </row>
    <row r="25" spans="1:14" s="51" customFormat="1" ht="15.5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3"/>
      <c r="M25" s="43"/>
      <c r="N25" s="19"/>
    </row>
    <row r="26" spans="1:14" s="51" customFormat="1" ht="15.5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3"/>
      <c r="M26" s="49"/>
      <c r="N26" s="45"/>
    </row>
    <row r="27" spans="1:14" x14ac:dyDescent="0.35">
      <c r="A27" s="67" t="s">
        <v>10</v>
      </c>
      <c r="B27" s="67"/>
      <c r="C27" s="67"/>
      <c r="D27" s="67"/>
      <c r="E27" s="67"/>
    </row>
  </sheetData>
  <autoFilter ref="A10:N24"/>
  <sortState ref="A9:N12">
    <sortCondition descending="1" ref="I9:I12"/>
  </sortState>
  <mergeCells count="10">
    <mergeCell ref="A27:E27"/>
    <mergeCell ref="A7:N7"/>
    <mergeCell ref="A8:N8"/>
    <mergeCell ref="A9:N9"/>
    <mergeCell ref="F1:N1"/>
    <mergeCell ref="L2:N2"/>
    <mergeCell ref="A3:N3"/>
    <mergeCell ref="A5:N5"/>
    <mergeCell ref="A6:N6"/>
    <mergeCell ref="D10:E10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5"/>
  <sheetViews>
    <sheetView topLeftCell="A7" zoomScale="70" zoomScaleNormal="70" workbookViewId="0">
      <selection activeCell="F13" sqref="F13"/>
    </sheetView>
  </sheetViews>
  <sheetFormatPr defaultRowHeight="14.5" x14ac:dyDescent="0.35"/>
  <cols>
    <col min="2" max="2" width="15.7265625" bestFit="1" customWidth="1"/>
    <col min="3" max="3" width="15" customWidth="1"/>
    <col min="4" max="4" width="14.26953125" customWidth="1"/>
    <col min="5" max="5" width="16.1796875" customWidth="1"/>
    <col min="6" max="6" width="22.7265625" customWidth="1"/>
    <col min="7" max="7" width="21.26953125" customWidth="1"/>
    <col min="8" max="8" width="12" customWidth="1"/>
    <col min="9" max="9" width="12.81640625" customWidth="1"/>
    <col min="10" max="10" width="19.81640625" customWidth="1"/>
    <col min="11" max="11" width="11.453125" customWidth="1"/>
    <col min="12" max="12" width="15.7265625" customWidth="1"/>
    <col min="13" max="13" width="17.1796875" customWidth="1"/>
    <col min="14" max="14" width="12.1796875" customWidth="1"/>
  </cols>
  <sheetData>
    <row r="1" spans="1:125" ht="81.75" customHeight="1" x14ac:dyDescent="0.4">
      <c r="F1" s="63" t="s">
        <v>22</v>
      </c>
      <c r="G1" s="63"/>
      <c r="H1" s="63"/>
      <c r="I1" s="63"/>
      <c r="J1" s="63"/>
      <c r="K1" s="63"/>
      <c r="L1" s="63"/>
      <c r="M1" s="63"/>
      <c r="N1" s="63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</row>
    <row r="2" spans="1:125" ht="28.5" customHeight="1" x14ac:dyDescent="0.4">
      <c r="F2" s="20"/>
      <c r="G2" s="20"/>
      <c r="H2" s="20"/>
      <c r="I2" s="20"/>
      <c r="J2" s="20"/>
      <c r="K2" s="20"/>
      <c r="L2" s="64" t="s">
        <v>23</v>
      </c>
      <c r="M2" s="64"/>
      <c r="N2" s="64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</row>
    <row r="3" spans="1:125" ht="26.25" customHeight="1" x14ac:dyDescent="0.3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</row>
    <row r="5" spans="1:125" ht="31.5" customHeight="1" x14ac:dyDescent="0.35">
      <c r="A5" s="66" t="s">
        <v>127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</row>
    <row r="6" spans="1:125" ht="35.5" customHeight="1" x14ac:dyDescent="0.35">
      <c r="A6" s="66" t="s">
        <v>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</row>
    <row r="7" spans="1:125" ht="45.75" customHeight="1" x14ac:dyDescent="0.35">
      <c r="A7" s="66" t="s">
        <v>128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</row>
    <row r="8" spans="1:125" s="22" customFormat="1" ht="53.25" customHeight="1" x14ac:dyDescent="0.35">
      <c r="A8" s="60" t="s">
        <v>133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</row>
    <row r="9" spans="1:125" ht="53.25" customHeight="1" x14ac:dyDescent="0.35">
      <c r="A9" s="61" t="s">
        <v>129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</row>
    <row r="10" spans="1:125" ht="111.75" customHeight="1" x14ac:dyDescent="0.35">
      <c r="A10" s="2" t="s">
        <v>0</v>
      </c>
      <c r="B10" s="2" t="s">
        <v>47</v>
      </c>
      <c r="C10" s="2" t="s">
        <v>1</v>
      </c>
      <c r="D10" s="74" t="s">
        <v>152</v>
      </c>
      <c r="E10" s="75"/>
      <c r="F10" s="2" t="s">
        <v>8</v>
      </c>
      <c r="G10" s="11" t="s">
        <v>13</v>
      </c>
      <c r="H10" s="11" t="s">
        <v>9</v>
      </c>
      <c r="I10" s="11" t="s">
        <v>12</v>
      </c>
      <c r="J10" s="11" t="s">
        <v>14</v>
      </c>
      <c r="K10" s="11" t="s">
        <v>18</v>
      </c>
      <c r="L10" s="11" t="s">
        <v>15</v>
      </c>
      <c r="M10" s="11" t="s">
        <v>11</v>
      </c>
      <c r="N10" s="21" t="s">
        <v>16</v>
      </c>
    </row>
    <row r="11" spans="1:125" ht="23.25" customHeight="1" x14ac:dyDescent="0.35">
      <c r="A11" s="3">
        <v>1</v>
      </c>
      <c r="B11" s="3" t="s">
        <v>49</v>
      </c>
      <c r="C11" s="24" t="s">
        <v>36</v>
      </c>
      <c r="D11" s="24" t="s">
        <v>145</v>
      </c>
      <c r="E11" s="24" t="s">
        <v>144</v>
      </c>
      <c r="F11" s="24" t="s">
        <v>29</v>
      </c>
      <c r="G11" s="24" t="s">
        <v>30</v>
      </c>
      <c r="H11" s="24" t="s">
        <v>37</v>
      </c>
      <c r="I11" s="24">
        <v>10</v>
      </c>
      <c r="J11" s="11" t="s">
        <v>136</v>
      </c>
      <c r="K11" s="3">
        <v>0.5</v>
      </c>
      <c r="L11" s="12">
        <v>35</v>
      </c>
      <c r="M11" s="15">
        <f>(K11/L11)</f>
        <v>1.4285714285714285E-2</v>
      </c>
      <c r="N11" s="17">
        <f>RANK(M11,$M$11:$M$12)</f>
        <v>2</v>
      </c>
    </row>
    <row r="12" spans="1:125" ht="23.25" customHeight="1" x14ac:dyDescent="0.35">
      <c r="A12" s="3">
        <v>2</v>
      </c>
      <c r="B12" s="3" t="s">
        <v>50</v>
      </c>
      <c r="C12" s="24" t="s">
        <v>38</v>
      </c>
      <c r="D12" s="24" t="s">
        <v>143</v>
      </c>
      <c r="E12" s="24" t="s">
        <v>144</v>
      </c>
      <c r="F12" s="24" t="s">
        <v>29</v>
      </c>
      <c r="G12" s="24" t="s">
        <v>30</v>
      </c>
      <c r="H12" s="24" t="s">
        <v>39</v>
      </c>
      <c r="I12" s="24">
        <v>10</v>
      </c>
      <c r="J12" s="11" t="s">
        <v>136</v>
      </c>
      <c r="K12" s="3">
        <v>5.5</v>
      </c>
      <c r="L12" s="12">
        <v>35</v>
      </c>
      <c r="M12" s="15">
        <f t="shared" ref="M12" si="0">(K12/L12)</f>
        <v>0.15714285714285714</v>
      </c>
      <c r="N12" s="17">
        <f>RANK(M12,$M$11:$M$12)</f>
        <v>1</v>
      </c>
    </row>
    <row r="13" spans="1:125" ht="21" customHeight="1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3"/>
      <c r="M13" s="14"/>
      <c r="N13" s="6"/>
    </row>
    <row r="14" spans="1:125" ht="21" customHeight="1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3"/>
      <c r="M14" s="14"/>
      <c r="N14" s="6"/>
    </row>
    <row r="15" spans="1:125" ht="86.25" customHeight="1" x14ac:dyDescent="0.35">
      <c r="A15" s="62" t="s">
        <v>10</v>
      </c>
      <c r="B15" s="62"/>
      <c r="C15" s="62"/>
      <c r="D15" s="62"/>
      <c r="E15" s="62"/>
    </row>
  </sheetData>
  <sortState ref="A9:N13">
    <sortCondition descending="1" ref="I9:I13"/>
  </sortState>
  <mergeCells count="10">
    <mergeCell ref="A15:E15"/>
    <mergeCell ref="A7:N7"/>
    <mergeCell ref="A8:N8"/>
    <mergeCell ref="A9:N9"/>
    <mergeCell ref="F1:N1"/>
    <mergeCell ref="L2:N2"/>
    <mergeCell ref="A3:N3"/>
    <mergeCell ref="A5:N5"/>
    <mergeCell ref="A6:N6"/>
    <mergeCell ref="D10:E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8"/>
  <sheetViews>
    <sheetView tabSelected="1" view="pageBreakPreview" topLeftCell="A7" zoomScale="70" zoomScaleNormal="68" zoomScaleSheetLayoutView="70" workbookViewId="0">
      <selection activeCell="E13" sqref="E13"/>
    </sheetView>
  </sheetViews>
  <sheetFormatPr defaultRowHeight="14.5" x14ac:dyDescent="0.35"/>
  <cols>
    <col min="1" max="1" width="5.7265625" customWidth="1"/>
    <col min="2" max="2" width="14.1796875" customWidth="1"/>
    <col min="3" max="3" width="15.81640625" customWidth="1"/>
    <col min="4" max="4" width="12.453125" customWidth="1"/>
    <col min="5" max="5" width="17.26953125" customWidth="1"/>
    <col min="6" max="6" width="33.26953125" customWidth="1"/>
    <col min="7" max="7" width="21.54296875" customWidth="1"/>
    <col min="8" max="8" width="13.1796875" customWidth="1"/>
    <col min="9" max="9" width="20" customWidth="1"/>
    <col min="10" max="10" width="19.54296875" customWidth="1"/>
    <col min="11" max="11" width="13" customWidth="1"/>
    <col min="12" max="12" width="18.7265625" customWidth="1"/>
    <col min="13" max="13" width="17.26953125" style="6" customWidth="1"/>
    <col min="14" max="14" width="13.7265625" style="6" customWidth="1"/>
    <col min="15" max="125" width="9.1796875" style="6"/>
  </cols>
  <sheetData>
    <row r="1" spans="1:125" ht="18" x14ac:dyDescent="0.4">
      <c r="F1" s="63" t="s">
        <v>27</v>
      </c>
      <c r="G1" s="63"/>
      <c r="H1" s="63"/>
      <c r="I1" s="63"/>
      <c r="J1" s="63"/>
      <c r="K1" s="63"/>
      <c r="L1" s="63"/>
      <c r="M1" s="63"/>
      <c r="N1" s="63"/>
    </row>
    <row r="2" spans="1:125" ht="18" x14ac:dyDescent="0.4">
      <c r="F2" s="20"/>
      <c r="G2" s="20"/>
      <c r="H2" s="20"/>
      <c r="I2" s="20"/>
      <c r="J2" s="20"/>
      <c r="K2" s="20"/>
      <c r="L2" s="64" t="s">
        <v>23</v>
      </c>
      <c r="M2" s="64"/>
      <c r="N2" s="64"/>
    </row>
    <row r="3" spans="1:125" ht="15.5" x14ac:dyDescent="0.3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2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</row>
    <row r="5" spans="1:125" ht="31.5" customHeight="1" x14ac:dyDescent="0.35">
      <c r="A5" s="66" t="s">
        <v>127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25" ht="35.5" customHeight="1" x14ac:dyDescent="0.35">
      <c r="A6" s="66" t="s">
        <v>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25" ht="45.75" customHeight="1" x14ac:dyDescent="0.35">
      <c r="A7" s="66" t="s">
        <v>128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25" s="22" customFormat="1" ht="53.25" customHeight="1" x14ac:dyDescent="0.35">
      <c r="A8" s="60" t="s">
        <v>134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</row>
    <row r="9" spans="1:125" ht="53.25" customHeight="1" x14ac:dyDescent="0.35">
      <c r="A9" s="61" t="s">
        <v>129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25" ht="77.5" x14ac:dyDescent="0.35">
      <c r="A10" s="2" t="s">
        <v>0</v>
      </c>
      <c r="B10" s="2" t="s">
        <v>47</v>
      </c>
      <c r="C10" s="2" t="s">
        <v>1</v>
      </c>
      <c r="D10" s="74" t="s">
        <v>152</v>
      </c>
      <c r="E10" s="75"/>
      <c r="F10" s="2" t="s">
        <v>8</v>
      </c>
      <c r="G10" s="11" t="s">
        <v>13</v>
      </c>
      <c r="H10" s="11" t="s">
        <v>9</v>
      </c>
      <c r="I10" s="11" t="s">
        <v>12</v>
      </c>
      <c r="J10" s="11" t="s">
        <v>14</v>
      </c>
      <c r="K10" s="11" t="s">
        <v>17</v>
      </c>
      <c r="L10" s="11" t="s">
        <v>15</v>
      </c>
      <c r="M10" s="11" t="s">
        <v>11</v>
      </c>
      <c r="N10" s="21" t="s">
        <v>16</v>
      </c>
    </row>
    <row r="11" spans="1:125" ht="56" x14ac:dyDescent="0.35">
      <c r="A11" s="2">
        <v>1</v>
      </c>
      <c r="B11" s="2" t="s">
        <v>51</v>
      </c>
      <c r="C11" s="24" t="s">
        <v>40</v>
      </c>
      <c r="D11" s="24" t="s">
        <v>143</v>
      </c>
      <c r="E11" s="24" t="s">
        <v>149</v>
      </c>
      <c r="F11" s="24" t="s">
        <v>29</v>
      </c>
      <c r="G11" s="24" t="s">
        <v>30</v>
      </c>
      <c r="H11" s="24" t="s">
        <v>41</v>
      </c>
      <c r="I11" s="24">
        <v>11</v>
      </c>
      <c r="J11" s="11" t="s">
        <v>136</v>
      </c>
      <c r="K11" s="24">
        <v>9</v>
      </c>
      <c r="L11" s="11">
        <v>35</v>
      </c>
      <c r="M11" s="38">
        <f>K11/L11</f>
        <v>0.25714285714285712</v>
      </c>
      <c r="N11" s="21">
        <f t="shared" ref="N11:N16" si="0">RANK(M11,$M$11:$M$16)</f>
        <v>5</v>
      </c>
    </row>
    <row r="12" spans="1:125" ht="56" x14ac:dyDescent="0.35">
      <c r="A12" s="2">
        <v>2</v>
      </c>
      <c r="B12" s="2" t="s">
        <v>52</v>
      </c>
      <c r="C12" s="24" t="s">
        <v>42</v>
      </c>
      <c r="D12" s="24" t="s">
        <v>149</v>
      </c>
      <c r="E12" s="24" t="s">
        <v>150</v>
      </c>
      <c r="F12" s="24" t="s">
        <v>29</v>
      </c>
      <c r="G12" s="24" t="s">
        <v>30</v>
      </c>
      <c r="H12" s="24" t="s">
        <v>41</v>
      </c>
      <c r="I12" s="24">
        <v>11</v>
      </c>
      <c r="J12" s="11" t="s">
        <v>135</v>
      </c>
      <c r="K12" s="11">
        <v>12.5</v>
      </c>
      <c r="L12" s="11">
        <v>35</v>
      </c>
      <c r="M12" s="38">
        <f t="shared" ref="M12:M16" si="1">K12/L12</f>
        <v>0.35714285714285715</v>
      </c>
      <c r="N12" s="21">
        <f t="shared" si="0"/>
        <v>3</v>
      </c>
    </row>
    <row r="13" spans="1:125" ht="56" x14ac:dyDescent="0.35">
      <c r="A13" s="2">
        <v>3</v>
      </c>
      <c r="B13" s="2" t="s">
        <v>53</v>
      </c>
      <c r="C13" s="24" t="s">
        <v>43</v>
      </c>
      <c r="D13" s="24" t="s">
        <v>144</v>
      </c>
      <c r="E13" s="24" t="s">
        <v>143</v>
      </c>
      <c r="F13" s="24" t="s">
        <v>29</v>
      </c>
      <c r="G13" s="24" t="s">
        <v>30</v>
      </c>
      <c r="H13" s="24" t="s">
        <v>41</v>
      </c>
      <c r="I13" s="24">
        <v>11</v>
      </c>
      <c r="J13" s="11" t="s">
        <v>138</v>
      </c>
      <c r="K13" s="11">
        <v>14</v>
      </c>
      <c r="L13" s="11">
        <v>35</v>
      </c>
      <c r="M13" s="38">
        <f t="shared" si="1"/>
        <v>0.4</v>
      </c>
      <c r="N13" s="21">
        <f t="shared" si="0"/>
        <v>1</v>
      </c>
    </row>
    <row r="14" spans="1:125" ht="56" x14ac:dyDescent="0.35">
      <c r="A14" s="2">
        <v>4</v>
      </c>
      <c r="B14" s="2" t="s">
        <v>54</v>
      </c>
      <c r="C14" s="24" t="s">
        <v>44</v>
      </c>
      <c r="D14" s="24" t="s">
        <v>149</v>
      </c>
      <c r="E14" s="24" t="s">
        <v>144</v>
      </c>
      <c r="F14" s="24" t="s">
        <v>29</v>
      </c>
      <c r="G14" s="24" t="s">
        <v>30</v>
      </c>
      <c r="H14" s="24" t="s">
        <v>41</v>
      </c>
      <c r="I14" s="24">
        <v>11</v>
      </c>
      <c r="J14" s="11" t="s">
        <v>136</v>
      </c>
      <c r="K14" s="11">
        <v>6</v>
      </c>
      <c r="L14" s="11">
        <v>35</v>
      </c>
      <c r="M14" s="38">
        <f t="shared" si="1"/>
        <v>0.17142857142857143</v>
      </c>
      <c r="N14" s="21">
        <f t="shared" si="0"/>
        <v>6</v>
      </c>
    </row>
    <row r="15" spans="1:125" ht="77.5" x14ac:dyDescent="0.35">
      <c r="A15" s="2">
        <v>5</v>
      </c>
      <c r="B15" s="2" t="s">
        <v>79</v>
      </c>
      <c r="C15" s="31" t="s">
        <v>72</v>
      </c>
      <c r="D15" s="28" t="s">
        <v>144</v>
      </c>
      <c r="E15" s="28" t="s">
        <v>144</v>
      </c>
      <c r="F15" s="26" t="s">
        <v>64</v>
      </c>
      <c r="G15" s="26" t="s">
        <v>65</v>
      </c>
      <c r="H15" s="28">
        <v>11</v>
      </c>
      <c r="I15" s="28">
        <v>11</v>
      </c>
      <c r="J15" s="11" t="s">
        <v>135</v>
      </c>
      <c r="K15" s="11">
        <v>12.67</v>
      </c>
      <c r="L15" s="11">
        <v>35</v>
      </c>
      <c r="M15" s="38">
        <f t="shared" si="1"/>
        <v>0.36199999999999999</v>
      </c>
      <c r="N15" s="21">
        <f t="shared" si="0"/>
        <v>2</v>
      </c>
    </row>
    <row r="16" spans="1:125" ht="70" x14ac:dyDescent="0.35">
      <c r="A16" s="2">
        <v>6</v>
      </c>
      <c r="B16" s="2" t="s">
        <v>126</v>
      </c>
      <c r="C16" s="35" t="s">
        <v>122</v>
      </c>
      <c r="D16" s="35" t="s">
        <v>151</v>
      </c>
      <c r="E16" s="35" t="s">
        <v>141</v>
      </c>
      <c r="F16" s="24" t="s">
        <v>119</v>
      </c>
      <c r="G16" s="36" t="s">
        <v>65</v>
      </c>
      <c r="H16" s="35">
        <v>11</v>
      </c>
      <c r="I16" s="35">
        <v>11</v>
      </c>
      <c r="J16" s="11" t="s">
        <v>136</v>
      </c>
      <c r="K16" s="11">
        <v>10</v>
      </c>
      <c r="L16" s="11">
        <v>35</v>
      </c>
      <c r="M16" s="38">
        <f t="shared" si="1"/>
        <v>0.2857142857142857</v>
      </c>
      <c r="N16" s="21">
        <f t="shared" si="0"/>
        <v>4</v>
      </c>
    </row>
    <row r="17" spans="3:5" x14ac:dyDescent="0.35">
      <c r="C17" s="10"/>
      <c r="D17" s="10"/>
    </row>
    <row r="18" spans="3:5" x14ac:dyDescent="0.35">
      <c r="C18" s="73" t="s">
        <v>10</v>
      </c>
      <c r="D18" s="73"/>
      <c r="E18" s="73"/>
    </row>
  </sheetData>
  <autoFilter ref="A10:N16"/>
  <sortState ref="A8:Q11">
    <sortCondition descending="1" ref="L8:L11"/>
  </sortState>
  <mergeCells count="10">
    <mergeCell ref="A3:N3"/>
    <mergeCell ref="F1:N1"/>
    <mergeCell ref="L2:N2"/>
    <mergeCell ref="A8:N8"/>
    <mergeCell ref="C18:E18"/>
    <mergeCell ref="A5:N5"/>
    <mergeCell ref="A6:N6"/>
    <mergeCell ref="A7:N7"/>
    <mergeCell ref="A9:N9"/>
    <mergeCell ref="D10:E10"/>
  </mergeCells>
  <pageMargins left="0.51181102362204722" right="0.31496062992125984" top="0.55118110236220474" bottom="0.55118110236220474" header="0" footer="0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  <vt:lpstr>'11 класс'!Область_печати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Татьяна</cp:lastModifiedBy>
  <cp:lastPrinted>2021-10-21T10:42:34Z</cp:lastPrinted>
  <dcterms:created xsi:type="dcterms:W3CDTF">2014-02-10T12:47:56Z</dcterms:created>
  <dcterms:modified xsi:type="dcterms:W3CDTF">2021-12-01T07:55:54Z</dcterms:modified>
</cp:coreProperties>
</file>